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023年度\道路計画第一課\道路計画第一課共有\★計画G★\R6年度\○40 調査物（その他）\240430_令和6年度公共事業の情報開示について\09_本省提出\5月8日_公共事業の情報開示について\"/>
    </mc:Choice>
  </mc:AlternateContent>
  <xr:revisionPtr revIDLastSave="0" documentId="13_ncr:1_{CF9C387A-1510-47C0-AD2A-2329C09D2FF9}" xr6:coauthVersionLast="47" xr6:coauthVersionMax="47" xr10:uidLastSave="{00000000-0000-0000-0000-000000000000}"/>
  <bookViews>
    <workbookView xWindow="1620" yWindow="-21720" windowWidth="38640" windowHeight="21120" xr2:uid="{00000000-000D-0000-FFFF-FFFF00000000}"/>
  </bookViews>
  <sheets>
    <sheet name="道路事業" sheetId="3" r:id="rId1"/>
  </sheets>
  <definedNames>
    <definedName name="_xlnm._FilterDatabase" localSheetId="0" hidden="1">道路事業!$A$3:$F$55</definedName>
    <definedName name="_xlnm.Print_Area" localSheetId="0">道路事業!$A$1:$E$57</definedName>
    <definedName name="_xlnm.Print_Titles" localSheetId="0">道路事業!$1:$3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3" l="1"/>
  <c r="C28" i="3"/>
  <c r="C27" i="3"/>
  <c r="C23" i="3"/>
  <c r="C8" i="3" l="1"/>
</calcChain>
</file>

<file path=xl/sharedStrings.xml><?xml version="1.0" encoding="utf-8"?>
<sst xmlns="http://schemas.openxmlformats.org/spreadsheetml/2006/main" count="215" uniqueCount="171">
  <si>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</si>
  <si>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</si>
  <si>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</si>
  <si>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</si>
  <si>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事業内容</t>
    <rPh sb="0" eb="2">
      <t>ジギョウ</t>
    </rPh>
    <rPh sb="2" eb="4">
      <t>ナイヨウ</t>
    </rPh>
    <phoneticPr fontId="1"/>
  </si>
  <si>
    <t>令和6年度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</si>
  <si>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【道路事業】</t>
    <rPh sb="1" eb="3">
      <t>ドウロ</t>
    </rPh>
    <rPh sb="3" eb="5">
      <t>ジギョウ</t>
    </rPh>
    <phoneticPr fontId="1"/>
  </si>
  <si>
    <t>福井県</t>
    <rPh sb="0" eb="3">
      <t>フクイケン</t>
    </rPh>
    <phoneticPr fontId="1"/>
  </si>
  <si>
    <t>一般国道8号　福井バイパス</t>
    <rPh sb="0" eb="2">
      <t>イッパン</t>
    </rPh>
    <rPh sb="2" eb="4">
      <t>コクドウ</t>
    </rPh>
    <rPh sb="5" eb="6">
      <t>ゴウ</t>
    </rPh>
    <rPh sb="7" eb="9">
      <t>フクイ</t>
    </rPh>
    <phoneticPr fontId="1"/>
  </si>
  <si>
    <t>滋賀県</t>
    <rPh sb="0" eb="3">
      <t>シガケン</t>
    </rPh>
    <phoneticPr fontId="1"/>
  </si>
  <si>
    <t>一般国道1号　水口道路</t>
    <rPh sb="0" eb="2">
      <t>イッパン</t>
    </rPh>
    <rPh sb="2" eb="4">
      <t>コクドウ</t>
    </rPh>
    <rPh sb="5" eb="6">
      <t>ゴウ</t>
    </rPh>
    <phoneticPr fontId="1"/>
  </si>
  <si>
    <t xml:space="preserve">
用地進捗率：100％
事業進捗率：約93％
</t>
  </si>
  <si>
    <t>一般国道1号　栗東水口道路Ⅱ</t>
    <rPh sb="0" eb="2">
      <t>イッパン</t>
    </rPh>
    <rPh sb="2" eb="4">
      <t>コクドウ</t>
    </rPh>
    <rPh sb="5" eb="6">
      <t>ゴウ</t>
    </rPh>
    <phoneticPr fontId="1"/>
  </si>
  <si>
    <t xml:space="preserve">
用地進捗率：100％
事業進捗率：約54％
</t>
  </si>
  <si>
    <t>一般国道1号　栗東水口道路Ⅰ</t>
    <rPh sb="0" eb="2">
      <t>イッパン</t>
    </rPh>
    <rPh sb="2" eb="4">
      <t>コクドウ</t>
    </rPh>
    <rPh sb="5" eb="6">
      <t>ゴウ</t>
    </rPh>
    <phoneticPr fontId="1"/>
  </si>
  <si>
    <t xml:space="preserve">
用地進捗率：約97％
事業進捗率：約92％
</t>
  </si>
  <si>
    <t>・調査推進：
　　調査設計
・用地推進：
　　佐和山地区公共移設補償
・工事推進：
　　鳥居本地区ほか改良工事
　　入江地区歩道橋下部工事
　　矢倉川高架橋ほか上部工事
　　彦根トンネルほか舗装工事</t>
    <rPh sb="58" eb="60">
      <t>イリエ</t>
    </rPh>
    <rPh sb="60" eb="62">
      <t>チク</t>
    </rPh>
    <rPh sb="62" eb="65">
      <t>ホドウキョウ</t>
    </rPh>
    <rPh sb="65" eb="67">
      <t>カブ</t>
    </rPh>
    <rPh sb="67" eb="69">
      <t>コウジ</t>
    </rPh>
    <phoneticPr fontId="1"/>
  </si>
  <si>
    <t>一般国道8号　野洲栗東バイパス</t>
    <rPh sb="0" eb="2">
      <t>イッパン</t>
    </rPh>
    <rPh sb="2" eb="4">
      <t>コクドウ</t>
    </rPh>
    <rPh sb="5" eb="6">
      <t>ゴウ</t>
    </rPh>
    <phoneticPr fontId="1"/>
  </si>
  <si>
    <t>・調査推進：
　　調査設計
・用地推進：
　　手原地区ほか公共移設補償
・工事推進：
　　手原地区ほか改良工事
　　七間場高架橋ほか下部工事
　　野洲川橋ほか上部工事
　　手原地区ほか舗装工事</t>
    <rPh sb="66" eb="68">
      <t>カブ</t>
    </rPh>
    <rPh sb="79" eb="81">
      <t>ジョウブ</t>
    </rPh>
    <phoneticPr fontId="1"/>
  </si>
  <si>
    <t xml:space="preserve">
用地進捗率：約97％
事業進捗率：約70％
</t>
  </si>
  <si>
    <t>一般国道161号　湖北バイパス</t>
    <rPh sb="0" eb="2">
      <t>イッパン</t>
    </rPh>
    <rPh sb="2" eb="4">
      <t>コクドウ</t>
    </rPh>
    <rPh sb="7" eb="8">
      <t>ゴウ</t>
    </rPh>
    <phoneticPr fontId="1"/>
  </si>
  <si>
    <t xml:space="preserve">
用地進捗率：約95％
事業進捗率：約73％
</t>
  </si>
  <si>
    <t>一般国道161号　小松拡幅</t>
    <rPh sb="0" eb="2">
      <t>イッパン</t>
    </rPh>
    <rPh sb="2" eb="4">
      <t>コクドウ</t>
    </rPh>
    <rPh sb="7" eb="8">
      <t>ゴウ</t>
    </rPh>
    <phoneticPr fontId="1"/>
  </si>
  <si>
    <t>・調査推進：
　　調査設計
・用地推進：
　　北小松地区公共移設補償
・工事推進：
　　北小松地区改良工事
　　北小松高架橋ほか上部工事
　　北小松トンネルほか舗装工事</t>
    <rPh sb="44" eb="45">
      <t>キタ</t>
    </rPh>
    <rPh sb="45" eb="47">
      <t>コマツ</t>
    </rPh>
    <rPh sb="47" eb="49">
      <t>チク</t>
    </rPh>
    <rPh sb="49" eb="51">
      <t>カイリョウ</t>
    </rPh>
    <rPh sb="51" eb="53">
      <t>コウジ</t>
    </rPh>
    <rPh sb="64" eb="66">
      <t>ジョウブ</t>
    </rPh>
    <phoneticPr fontId="1"/>
  </si>
  <si>
    <t>・調査推進：
　　調査設計
・工事推進：
　　千野地区ほか改良工事
　　天神川橋上部工事
　　真野地区ほか舗装工事</t>
    <rPh sb="47" eb="49">
      <t>マノ</t>
    </rPh>
    <rPh sb="49" eb="51">
      <t>チク</t>
    </rPh>
    <rPh sb="53" eb="55">
      <t>ホソウ</t>
    </rPh>
    <rPh sb="55" eb="57">
      <t>コウジ</t>
    </rPh>
    <phoneticPr fontId="1"/>
  </si>
  <si>
    <t>一般国道307号　信楽道路</t>
    <rPh sb="0" eb="2">
      <t>イッパン</t>
    </rPh>
    <rPh sb="2" eb="4">
      <t>コクドウ</t>
    </rPh>
    <rPh sb="7" eb="8">
      <t>ゴウ</t>
    </rPh>
    <phoneticPr fontId="1"/>
  </si>
  <si>
    <t xml:space="preserve">
用地進捗率：約26％
事業進捗率：約21％
</t>
  </si>
  <si>
    <t>京都府</t>
    <rPh sb="0" eb="3">
      <t>キョウトフ</t>
    </rPh>
    <phoneticPr fontId="1"/>
  </si>
  <si>
    <t>一般国道9号　福知山道路</t>
    <rPh sb="0" eb="2">
      <t>イッパン</t>
    </rPh>
    <rPh sb="2" eb="4">
      <t>コクドウ</t>
    </rPh>
    <rPh sb="5" eb="6">
      <t>ゴウ</t>
    </rPh>
    <phoneticPr fontId="1"/>
  </si>
  <si>
    <t>用地進捗率：約91％
事業進捗率：約78％</t>
  </si>
  <si>
    <t>一般国道24号　大和北道路</t>
    <rPh sb="0" eb="2">
      <t>イッパン</t>
    </rPh>
    <rPh sb="2" eb="4">
      <t>コクドウ</t>
    </rPh>
    <rPh sb="6" eb="7">
      <t>ゴウ</t>
    </rPh>
    <phoneticPr fontId="1"/>
  </si>
  <si>
    <t xml:space="preserve">
用地進捗率：約1％
事業進捗率：約2％
</t>
    <rPh sb="7" eb="8">
      <t>ヤク</t>
    </rPh>
    <phoneticPr fontId="10"/>
  </si>
  <si>
    <t>一般国道24号　寺田拡幅</t>
    <rPh sb="0" eb="2">
      <t>イッパン</t>
    </rPh>
    <rPh sb="2" eb="4">
      <t>コクドウ</t>
    </rPh>
    <rPh sb="6" eb="7">
      <t>ゴウ</t>
    </rPh>
    <phoneticPr fontId="1"/>
  </si>
  <si>
    <t>一般国道24号　城陽井手木津川バイパス</t>
    <rPh sb="0" eb="2">
      <t>イッパン</t>
    </rPh>
    <rPh sb="2" eb="4">
      <t>コクドウ</t>
    </rPh>
    <rPh sb="6" eb="7">
      <t>ゴウ</t>
    </rPh>
    <phoneticPr fontId="1"/>
  </si>
  <si>
    <t>・調査推進：
　　調査設計
・用地推進：
　　富野～井手地区用地取得
・工事推進：
　　富野～井手地区改良工事
　　青谷川橋ほか下部工事</t>
    <rPh sb="64" eb="66">
      <t>カブ</t>
    </rPh>
    <phoneticPr fontId="1"/>
  </si>
  <si>
    <t xml:space="preserve">
用地進捗率：約9％
事業進捗率：約9％
</t>
    <rPh sb="7" eb="8">
      <t>ヤク</t>
    </rPh>
    <rPh sb="17" eb="18">
      <t>ヤク</t>
    </rPh>
    <phoneticPr fontId="10"/>
  </si>
  <si>
    <t>一般国道27号　西舞鶴道路</t>
    <rPh sb="0" eb="2">
      <t>イッパン</t>
    </rPh>
    <rPh sb="2" eb="4">
      <t>コクドウ</t>
    </rPh>
    <rPh sb="6" eb="7">
      <t>ゴウ</t>
    </rPh>
    <phoneticPr fontId="1"/>
  </si>
  <si>
    <t>・調査推進：
　　調査設計
・用地推進：
　　境谷地区用地取得
・工事推進：
　　京田地区ほか改良工事
　　上安久高架橋ほか上下部工事</t>
    <rPh sb="62" eb="63">
      <t>ジョウ</t>
    </rPh>
    <phoneticPr fontId="1"/>
  </si>
  <si>
    <t xml:space="preserve">
用地進捗率：約98％
事業進捗率：約53％
</t>
  </si>
  <si>
    <t>一般国道163号　精華拡幅</t>
    <rPh sb="0" eb="2">
      <t>イッパン</t>
    </rPh>
    <rPh sb="2" eb="4">
      <t>コクドウ</t>
    </rPh>
    <rPh sb="7" eb="8">
      <t>ゴウ</t>
    </rPh>
    <phoneticPr fontId="1"/>
  </si>
  <si>
    <t xml:space="preserve">
用地進捗率：約85％
事業進捗率：約48％</t>
  </si>
  <si>
    <t>一般国道312号　大宮峰山道路</t>
    <rPh sb="0" eb="2">
      <t>イッパン</t>
    </rPh>
    <rPh sb="2" eb="4">
      <t>コクドウ</t>
    </rPh>
    <rPh sb="7" eb="8">
      <t>ゴウ</t>
    </rPh>
    <phoneticPr fontId="1"/>
  </si>
  <si>
    <t>・調査推進：
　　調査設計
・用地推進：
　　新町地区ほか用地取得
・工事推進：
　　河辺地区ほか埋蔵文化財調査
　　森本地区ほか改良工事
　　森本地区府道高架橋ほか下部工事</t>
    <rPh sb="83" eb="85">
      <t>カブ</t>
    </rPh>
    <phoneticPr fontId="1"/>
  </si>
  <si>
    <t>大阪府</t>
    <rPh sb="0" eb="3">
      <t>オオサカフ</t>
    </rPh>
    <phoneticPr fontId="1"/>
  </si>
  <si>
    <t>一般国道1号　淀川左岸線延伸部</t>
    <rPh sb="0" eb="2">
      <t>イッパン</t>
    </rPh>
    <rPh sb="2" eb="4">
      <t>コクドウ</t>
    </rPh>
    <rPh sb="5" eb="6">
      <t>ゴウ</t>
    </rPh>
    <rPh sb="7" eb="9">
      <t>ヨドガワ</t>
    </rPh>
    <rPh sb="9" eb="11">
      <t>サガン</t>
    </rPh>
    <rPh sb="11" eb="12">
      <t>セン</t>
    </rPh>
    <rPh sb="12" eb="14">
      <t>エンシン</t>
    </rPh>
    <rPh sb="14" eb="15">
      <t>ブ</t>
    </rPh>
    <phoneticPr fontId="1"/>
  </si>
  <si>
    <t>一般国道163号　清滝生駒道路</t>
    <rPh sb="0" eb="2">
      <t>イッパン</t>
    </rPh>
    <rPh sb="2" eb="4">
      <t>コクドウ</t>
    </rPh>
    <rPh sb="7" eb="8">
      <t>ゴウ</t>
    </rPh>
    <phoneticPr fontId="1"/>
  </si>
  <si>
    <t>一般国道165号　香芝柏原改良</t>
    <rPh sb="0" eb="2">
      <t>イッパン</t>
    </rPh>
    <rPh sb="2" eb="4">
      <t>コクドウ</t>
    </rPh>
    <rPh sb="7" eb="8">
      <t>ゴウ</t>
    </rPh>
    <phoneticPr fontId="1"/>
  </si>
  <si>
    <t xml:space="preserve">
用地進捗率：約91％
事業進捗率：約77％
</t>
  </si>
  <si>
    <t xml:space="preserve">
用地進捗率：約90％
事業進捗率：約49％
</t>
  </si>
  <si>
    <t>兵庫県</t>
    <rPh sb="0" eb="3">
      <t>ヒョウゴケン</t>
    </rPh>
    <phoneticPr fontId="1"/>
  </si>
  <si>
    <t>一般国道2号　相生有年道路</t>
    <rPh sb="0" eb="2">
      <t>イッパン</t>
    </rPh>
    <rPh sb="2" eb="4">
      <t>コクドウ</t>
    </rPh>
    <rPh sb="5" eb="6">
      <t>ゴウ</t>
    </rPh>
    <phoneticPr fontId="1"/>
  </si>
  <si>
    <t>一般国道9号　笠波峠除雪拡幅</t>
    <rPh sb="0" eb="2">
      <t>イッパン</t>
    </rPh>
    <rPh sb="2" eb="4">
      <t>コクドウ</t>
    </rPh>
    <rPh sb="5" eb="6">
      <t>ゴウ</t>
    </rPh>
    <phoneticPr fontId="1"/>
  </si>
  <si>
    <t>一般国道28号　洲本バイパス</t>
    <rPh sb="0" eb="2">
      <t>イッパン</t>
    </rPh>
    <rPh sb="2" eb="4">
      <t>コクドウ</t>
    </rPh>
    <rPh sb="6" eb="7">
      <t>ゴウ</t>
    </rPh>
    <phoneticPr fontId="1"/>
  </si>
  <si>
    <t>一般国道29号　姫路北バイパス</t>
    <rPh sb="0" eb="2">
      <t>イッパン</t>
    </rPh>
    <rPh sb="2" eb="4">
      <t>コクドウ</t>
    </rPh>
    <rPh sb="6" eb="7">
      <t>ゴウ</t>
    </rPh>
    <phoneticPr fontId="1"/>
  </si>
  <si>
    <t>一般国道43号　名神湾岸連絡線</t>
    <rPh sb="0" eb="2">
      <t>イッパン</t>
    </rPh>
    <rPh sb="2" eb="4">
      <t>コクドウ</t>
    </rPh>
    <rPh sb="6" eb="7">
      <t>ゴウ</t>
    </rPh>
    <phoneticPr fontId="1"/>
  </si>
  <si>
    <t>一般国道175号　西脇北バイパス</t>
    <rPh sb="0" eb="2">
      <t>イッパン</t>
    </rPh>
    <rPh sb="2" eb="4">
      <t>コクドウ</t>
    </rPh>
    <rPh sb="7" eb="8">
      <t>ゴウ</t>
    </rPh>
    <phoneticPr fontId="1"/>
  </si>
  <si>
    <t>一般国道176号　名塩道路</t>
    <rPh sb="0" eb="2">
      <t>イッパン</t>
    </rPh>
    <rPh sb="2" eb="4">
      <t>コクドウ</t>
    </rPh>
    <rPh sb="7" eb="8">
      <t>ゴウ</t>
    </rPh>
    <phoneticPr fontId="1"/>
  </si>
  <si>
    <t>一般国道178号　城崎道路</t>
    <rPh sb="0" eb="2">
      <t>イッパン</t>
    </rPh>
    <rPh sb="2" eb="4">
      <t>コクドウ</t>
    </rPh>
    <rPh sb="7" eb="8">
      <t>ゴウ</t>
    </rPh>
    <phoneticPr fontId="1"/>
  </si>
  <si>
    <t>一般国道483号　豊岡道路（Ⅱ期）</t>
    <rPh sb="0" eb="2">
      <t>イッパン</t>
    </rPh>
    <rPh sb="2" eb="4">
      <t>コクドウ</t>
    </rPh>
    <rPh sb="7" eb="8">
      <t>ゴウ</t>
    </rPh>
    <phoneticPr fontId="1"/>
  </si>
  <si>
    <t>一般国道483号　豊岡道路</t>
    <rPh sb="0" eb="2">
      <t>イッパン</t>
    </rPh>
    <rPh sb="2" eb="4">
      <t>コクドウ</t>
    </rPh>
    <rPh sb="7" eb="8">
      <t>ゴウ</t>
    </rPh>
    <phoneticPr fontId="1"/>
  </si>
  <si>
    <t>・調査推進：
　　調査設計
・用地推進：
　　福岡地区用地取得
・工事推進：
　　日影～黒田地区改良工事
　　日影～黒田地区舗装工事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スイシン</t>
    </rPh>
    <rPh sb="23" eb="25">
      <t>フクオカ</t>
    </rPh>
    <rPh sb="25" eb="27">
      <t>チク</t>
    </rPh>
    <rPh sb="27" eb="29">
      <t>ヨウチ</t>
    </rPh>
    <rPh sb="29" eb="31">
      <t>シュトク</t>
    </rPh>
    <rPh sb="33" eb="35">
      <t>コウジ</t>
    </rPh>
    <rPh sb="35" eb="37">
      <t>スイシン</t>
    </rPh>
    <rPh sb="41" eb="43">
      <t>ヒカゲ</t>
    </rPh>
    <rPh sb="44" eb="46">
      <t>クロダ</t>
    </rPh>
    <rPh sb="46" eb="48">
      <t>チク</t>
    </rPh>
    <rPh sb="48" eb="50">
      <t>カイリョウ</t>
    </rPh>
    <rPh sb="50" eb="52">
      <t>コウジ</t>
    </rPh>
    <rPh sb="55" eb="57">
      <t>ヒカゲ</t>
    </rPh>
    <rPh sb="58" eb="60">
      <t>クロダ</t>
    </rPh>
    <rPh sb="60" eb="62">
      <t>チク</t>
    </rPh>
    <rPh sb="62" eb="64">
      <t>ホソウ</t>
    </rPh>
    <rPh sb="64" eb="66">
      <t>コウジ</t>
    </rPh>
    <phoneticPr fontId="1"/>
  </si>
  <si>
    <t>・調査推進：
　　調査設計
・用地推進
　　宇山地区公共移設補償
・工事推進：
　　宇山地区改良工事
　　宇山地区橋梁下部工事
　　炬口トンネル工事</t>
    <rPh sb="53" eb="55">
      <t>ウヤマ</t>
    </rPh>
    <rPh sb="55" eb="57">
      <t>チク</t>
    </rPh>
    <phoneticPr fontId="1"/>
  </si>
  <si>
    <t>・調査推進：
　　調査設計
・用地推進：
　　赤坂地区ほか用地取得
　　赤坂地区ほか公共移設補償
・工事推進：
　　生瀬地区ほか改良工事
　　武庫川張出橋ほか上下部工事</t>
    <rPh sb="79" eb="80">
      <t>ウエ</t>
    </rPh>
    <phoneticPr fontId="1"/>
  </si>
  <si>
    <t>・調査推進：
　　調査設計
・用地推進：
　　戸牧～宮井地区用地取得
・工事推進：
　　戸牧地区改良工事
　　豊岡IC橋下部工事</t>
    <rPh sb="32" eb="34">
      <t>シュトク</t>
    </rPh>
    <phoneticPr fontId="1"/>
  </si>
  <si>
    <t>用地進捗率：約89％
事業進捗率：約80％</t>
  </si>
  <si>
    <t xml:space="preserve">
用地進捗率：約97％
事業進捗率：約95％
香美町村岡区福岡～日影
　 L=2.4km(2/2)
令和5年10月22日開通</t>
    <rPh sb="7" eb="8">
      <t>ヤク</t>
    </rPh>
    <rPh sb="24" eb="27">
      <t>カミチョウ</t>
    </rPh>
    <rPh sb="27" eb="29">
      <t>ムラオカ</t>
    </rPh>
    <rPh sb="29" eb="30">
      <t>ク</t>
    </rPh>
    <rPh sb="30" eb="32">
      <t>フクオカ</t>
    </rPh>
    <rPh sb="33" eb="35">
      <t>ヒカゲ</t>
    </rPh>
    <rPh sb="57" eb="58">
      <t>ガツ</t>
    </rPh>
    <rPh sb="60" eb="61">
      <t>ニチ</t>
    </rPh>
    <rPh sb="61" eb="63">
      <t>カイツウ</t>
    </rPh>
    <phoneticPr fontId="10"/>
  </si>
  <si>
    <t>用地進捗率：100％
事業進捗率：約91％　</t>
  </si>
  <si>
    <t xml:space="preserve">
用地進捗率：約67％
事業進捗率：約63％
</t>
  </si>
  <si>
    <t xml:space="preserve">
用地進捗率：0％
事業進捗率：約1％
</t>
    <rPh sb="16" eb="17">
      <t>ヤク</t>
    </rPh>
    <phoneticPr fontId="10"/>
  </si>
  <si>
    <t xml:space="preserve">
用地進捗率：0％
事業進捗率：約1％
</t>
    <rPh sb="10" eb="12">
      <t>ジギョウ</t>
    </rPh>
    <rPh sb="12" eb="15">
      <t>シンチョクリツ</t>
    </rPh>
    <rPh sb="16" eb="17">
      <t>ヤク</t>
    </rPh>
    <phoneticPr fontId="10"/>
  </si>
  <si>
    <t xml:space="preserve">
用地進捗率：約13％
事業進捗率：約5％
</t>
    <rPh sb="7" eb="8">
      <t>ヤク</t>
    </rPh>
    <rPh sb="18" eb="19">
      <t>ヤク</t>
    </rPh>
    <phoneticPr fontId="10"/>
  </si>
  <si>
    <t xml:space="preserve">
用地進捗率：100％
事業進捗率：約74％
豊岡出石IC～但馬空港IC
　 L=2.0km(2/4)
令和6年秋開通予定</t>
    <rPh sb="24" eb="26">
      <t>トヨオカ</t>
    </rPh>
    <rPh sb="26" eb="28">
      <t>イズシ</t>
    </rPh>
    <rPh sb="31" eb="33">
      <t>タジマ</t>
    </rPh>
    <rPh sb="33" eb="35">
      <t>クウコウ</t>
    </rPh>
    <rPh sb="57" eb="58">
      <t>アキ</t>
    </rPh>
    <phoneticPr fontId="10"/>
  </si>
  <si>
    <t>奈良県</t>
    <rPh sb="0" eb="3">
      <t>ナラケン</t>
    </rPh>
    <phoneticPr fontId="1"/>
  </si>
  <si>
    <t xml:space="preserve">
用地進捗率：約91％
事業進捗率：約63％
</t>
    <rPh sb="18" eb="19">
      <t>ヤク</t>
    </rPh>
    <phoneticPr fontId="10"/>
  </si>
  <si>
    <t>一般国道24号　大和御所道路</t>
    <rPh sb="0" eb="2">
      <t>イッパン</t>
    </rPh>
    <rPh sb="2" eb="4">
      <t>コクドウ</t>
    </rPh>
    <rPh sb="6" eb="7">
      <t>ゴウ</t>
    </rPh>
    <phoneticPr fontId="1"/>
  </si>
  <si>
    <t>一般国道25号　斑鳩バイパス</t>
    <rPh sb="0" eb="2">
      <t>イッパン</t>
    </rPh>
    <rPh sb="2" eb="4">
      <t>コクドウ</t>
    </rPh>
    <rPh sb="6" eb="7">
      <t>ゴウ</t>
    </rPh>
    <phoneticPr fontId="1"/>
  </si>
  <si>
    <t xml:space="preserve">
用地進捗率：約56％
事業進捗率：約51％
</t>
  </si>
  <si>
    <t>一般国道165号　大和高田バイパス</t>
    <rPh sb="0" eb="2">
      <t>イッパン</t>
    </rPh>
    <rPh sb="2" eb="4">
      <t>コクドウ</t>
    </rPh>
    <rPh sb="7" eb="8">
      <t>ゴウ</t>
    </rPh>
    <phoneticPr fontId="1"/>
  </si>
  <si>
    <t xml:space="preserve">
用地進捗率：約92％
事業進捗率：約89％
</t>
  </si>
  <si>
    <t>一般国道168号　十津川道路（Ⅱ期）</t>
    <rPh sb="0" eb="2">
      <t>イッパン</t>
    </rPh>
    <rPh sb="2" eb="4">
      <t>コクドウ</t>
    </rPh>
    <rPh sb="7" eb="8">
      <t>ゴウ</t>
    </rPh>
    <phoneticPr fontId="1"/>
  </si>
  <si>
    <t xml:space="preserve">
用地進捗率：約42％
事業進捗率：約3％
</t>
    <rPh sb="7" eb="8">
      <t>ヤク</t>
    </rPh>
    <rPh sb="18" eb="19">
      <t>ヤク</t>
    </rPh>
    <phoneticPr fontId="10"/>
  </si>
  <si>
    <t>・調査推進：
　　調査設計
・用地推進：
　　風屋地区ほか用地取得
・工事推進：
　　川津地区改良工事
　　川津地区1号橋上部工事着手　</t>
    <rPh sb="43" eb="45">
      <t>カワツ</t>
    </rPh>
    <rPh sb="45" eb="47">
      <t>チク</t>
    </rPh>
    <rPh sb="47" eb="49">
      <t>カイリョウ</t>
    </rPh>
    <rPh sb="49" eb="51">
      <t>コウジ</t>
    </rPh>
    <phoneticPr fontId="1"/>
  </si>
  <si>
    <t xml:space="preserve">
用地進捗率：約12％
事業進捗率：約6％
</t>
    <rPh sb="7" eb="8">
      <t>ヤク</t>
    </rPh>
    <phoneticPr fontId="10"/>
  </si>
  <si>
    <t>一般国道168号　長殿道路</t>
    <rPh sb="0" eb="2">
      <t>イッパン</t>
    </rPh>
    <rPh sb="2" eb="4">
      <t>コクドウ</t>
    </rPh>
    <rPh sb="7" eb="8">
      <t>ゴウ</t>
    </rPh>
    <phoneticPr fontId="1"/>
  </si>
  <si>
    <t xml:space="preserve">
用地進捗率：約69％
事業進捗率：約39％
</t>
    <rPh sb="7" eb="8">
      <t>ヤク</t>
    </rPh>
    <phoneticPr fontId="10"/>
  </si>
  <si>
    <t>和歌山県</t>
    <rPh sb="0" eb="4">
      <t>ワカヤマケン</t>
    </rPh>
    <phoneticPr fontId="1"/>
  </si>
  <si>
    <t>一般国道42号　新宮紀宝道路</t>
    <rPh sb="0" eb="2">
      <t>イッパン</t>
    </rPh>
    <rPh sb="2" eb="4">
      <t>コクドウ</t>
    </rPh>
    <rPh sb="6" eb="7">
      <t>ゴウ</t>
    </rPh>
    <phoneticPr fontId="1"/>
  </si>
  <si>
    <t xml:space="preserve">
用地進捗率：100％
事業進捗率：約91％
紀宝IC～新宮北IC
　 L=2.4km(2/2)
令和6年秋開通予定</t>
    <rPh sb="24" eb="26">
      <t>キホウ</t>
    </rPh>
    <rPh sb="29" eb="31">
      <t>シングウ</t>
    </rPh>
    <rPh sb="31" eb="32">
      <t>キタ</t>
    </rPh>
    <rPh sb="54" eb="55">
      <t>アキ</t>
    </rPh>
    <phoneticPr fontId="10"/>
  </si>
  <si>
    <t>用地進捗率：約7％
事業進捗率：約5％</t>
    <rPh sb="6" eb="7">
      <t>ヤク</t>
    </rPh>
    <rPh sb="16" eb="17">
      <t>ヤク</t>
    </rPh>
    <phoneticPr fontId="10"/>
  </si>
  <si>
    <t>一般国道42号　串本太地道路</t>
    <rPh sb="0" eb="2">
      <t>イッパン</t>
    </rPh>
    <rPh sb="2" eb="4">
      <t>コクドウ</t>
    </rPh>
    <rPh sb="6" eb="7">
      <t>ゴウ</t>
    </rPh>
    <rPh sb="8" eb="10">
      <t>クシモト</t>
    </rPh>
    <rPh sb="10" eb="11">
      <t>フト</t>
    </rPh>
    <rPh sb="12" eb="14">
      <t>ドウロ</t>
    </rPh>
    <phoneticPr fontId="1"/>
  </si>
  <si>
    <t>用地進捗率：約83％
事業進捗率：約8％</t>
    <rPh sb="6" eb="7">
      <t>ヤク</t>
    </rPh>
    <phoneticPr fontId="10"/>
  </si>
  <si>
    <t>一般国道42号　すさみ串本道路</t>
    <rPh sb="0" eb="2">
      <t>イッパン</t>
    </rPh>
    <rPh sb="2" eb="4">
      <t>コクドウ</t>
    </rPh>
    <rPh sb="6" eb="7">
      <t>ゴウ</t>
    </rPh>
    <rPh sb="11" eb="13">
      <t>クシモト</t>
    </rPh>
    <rPh sb="13" eb="15">
      <t>ドウロ</t>
    </rPh>
    <phoneticPr fontId="1"/>
  </si>
  <si>
    <t>用地進捗率：100％
事業進捗率：約68％
（仮称）串本IC～すさみ南IC
　 L=19.2km(2/2)
令和7年春開通予定</t>
    <rPh sb="24" eb="26">
      <t>カショウ</t>
    </rPh>
    <rPh sb="27" eb="29">
      <t>クシモト</t>
    </rPh>
    <rPh sb="35" eb="36">
      <t>ミナミ</t>
    </rPh>
    <rPh sb="59" eb="60">
      <t>ハル</t>
    </rPh>
    <phoneticPr fontId="10"/>
  </si>
  <si>
    <t xml:space="preserve">
用地進捗率：約99％
事業進捗率：約70％
海南市下津町小南～冷水
　 L=2.9km(2/2)
令和7年春開通予定</t>
    <rPh sb="24" eb="26">
      <t>カイナン</t>
    </rPh>
    <rPh sb="26" eb="27">
      <t>シ</t>
    </rPh>
    <rPh sb="27" eb="30">
      <t>シモツチョウ</t>
    </rPh>
    <rPh sb="30" eb="32">
      <t>コミナミ</t>
    </rPh>
    <rPh sb="32" eb="34">
      <t>シミズ</t>
    </rPh>
    <rPh sb="54" eb="55">
      <t>ハル</t>
    </rPh>
    <phoneticPr fontId="10"/>
  </si>
  <si>
    <t>一般国道42号　有田海南道路</t>
    <rPh sb="0" eb="2">
      <t>イッパン</t>
    </rPh>
    <rPh sb="2" eb="4">
      <t>コクドウ</t>
    </rPh>
    <rPh sb="6" eb="7">
      <t>ゴウ</t>
    </rPh>
    <rPh sb="8" eb="10">
      <t>アリダ</t>
    </rPh>
    <rPh sb="10" eb="12">
      <t>カイナン</t>
    </rPh>
    <rPh sb="12" eb="14">
      <t>ドウロ</t>
    </rPh>
    <phoneticPr fontId="1"/>
  </si>
  <si>
    <t xml:space="preserve">
用地進捗率：100％
事業進捗率：約98％
海南市冷水
　 L=0.4km(4/4)
令和7年春開通予定</t>
    <rPh sb="27" eb="29">
      <t>シミズ</t>
    </rPh>
    <phoneticPr fontId="10"/>
  </si>
  <si>
    <t>一般国道9号　京都西立体交差</t>
    <rPh sb="0" eb="2">
      <t>イッパン</t>
    </rPh>
    <rPh sb="2" eb="4">
      <t>コクドウ</t>
    </rPh>
    <rPh sb="5" eb="6">
      <t>ゴウ</t>
    </rPh>
    <phoneticPr fontId="1"/>
  </si>
  <si>
    <t xml:space="preserve">
用地進捗率：約43％
事業進捗率：約77％
</t>
  </si>
  <si>
    <t>一般国道2号　神戸西バイパス</t>
    <rPh sb="0" eb="2">
      <t>イッパン</t>
    </rPh>
    <rPh sb="2" eb="4">
      <t>コクドウ</t>
    </rPh>
    <rPh sb="5" eb="6">
      <t>ゴウ</t>
    </rPh>
    <phoneticPr fontId="1"/>
  </si>
  <si>
    <t>一般国道175号　神出バイパス</t>
    <rPh sb="0" eb="2">
      <t>イッパン</t>
    </rPh>
    <rPh sb="2" eb="4">
      <t>コクドウ</t>
    </rPh>
    <rPh sb="7" eb="8">
      <t>ゴウ</t>
    </rPh>
    <phoneticPr fontId="1"/>
  </si>
  <si>
    <t>・調査推進：
　　調査設計
・用地推進：
　　和田岬地区用地取得
　　ポートアイランド地区公共移設補償
・工事推進：
　　六甲アイランド地区第三高架橋上下部工事</t>
    <rPh sb="45" eb="47">
      <t>コウキョウ</t>
    </rPh>
    <phoneticPr fontId="1"/>
  </si>
  <si>
    <t xml:space="preserve">
用地進捗率：約28％
事業進捗率：約16％
</t>
    <rPh sb="7" eb="8">
      <t>ヤク</t>
    </rPh>
    <phoneticPr fontId="10"/>
  </si>
  <si>
    <t xml:space="preserve">
用地進捗率：約99％
事業進捗率：約92％
</t>
  </si>
  <si>
    <t xml:space="preserve">
用地進捗率：約96％
事業進捗率：約80％
</t>
  </si>
  <si>
    <t>福井県・岐阜県</t>
    <rPh sb="0" eb="3">
      <t>フクイケン</t>
    </rPh>
    <rPh sb="4" eb="7">
      <t>ギフケン</t>
    </rPh>
    <phoneticPr fontId="1"/>
  </si>
  <si>
    <t>三重県・和歌山県</t>
    <rPh sb="0" eb="3">
      <t>ミエケン</t>
    </rPh>
    <rPh sb="4" eb="8">
      <t>ワカヤマケン</t>
    </rPh>
    <phoneticPr fontId="1"/>
  </si>
  <si>
    <t>大阪府・奈良県</t>
    <rPh sb="0" eb="3">
      <t>オオサカフ</t>
    </rPh>
    <rPh sb="4" eb="7">
      <t>ナラケン</t>
    </rPh>
    <phoneticPr fontId="1"/>
  </si>
  <si>
    <t xml:space="preserve">
用地進捗率：100％
事業進捗率：約89％
栗東市小野～上砥山
　L=0.9km（2/4）
令和7年秋開通予定
</t>
    <rPh sb="24" eb="27">
      <t>リットウシ</t>
    </rPh>
    <rPh sb="27" eb="29">
      <t>オノ</t>
    </rPh>
    <rPh sb="30" eb="33">
      <t>カミトヤマ</t>
    </rPh>
    <rPh sb="52" eb="53">
      <t>アキ</t>
    </rPh>
    <phoneticPr fontId="10"/>
  </si>
  <si>
    <t xml:space="preserve">
用地進捗率：約99％
事業進捗率：約76％
米原市入江～彦根市佐和山町
　L=2.2km（2/4）
令和7年秋開通予定
</t>
    <rPh sb="7" eb="8">
      <t>ヤク</t>
    </rPh>
    <rPh sb="24" eb="27">
      <t>マイバラシ</t>
    </rPh>
    <rPh sb="27" eb="29">
      <t>イリエ</t>
    </rPh>
    <rPh sb="30" eb="33">
      <t>ヒコネシ</t>
    </rPh>
    <rPh sb="33" eb="36">
      <t>サワヤマ</t>
    </rPh>
    <rPh sb="36" eb="37">
      <t>マチ</t>
    </rPh>
    <phoneticPr fontId="10"/>
  </si>
  <si>
    <t xml:space="preserve">
用地進捗率：100％
事業進捗率：約92％
城陽市寺田～富野
　L=2.1km（4/4）
新名神高速道路と合わせて開通予定
</t>
    <rPh sb="24" eb="27">
      <t>ジョウヨウシ</t>
    </rPh>
    <rPh sb="27" eb="29">
      <t>テラダ</t>
    </rPh>
    <rPh sb="30" eb="32">
      <t>トノ</t>
    </rPh>
    <rPh sb="50" eb="52">
      <t>コウソク</t>
    </rPh>
    <rPh sb="52" eb="54">
      <t>ドウロ</t>
    </rPh>
    <rPh sb="61" eb="63">
      <t>ヨテイ</t>
    </rPh>
    <phoneticPr fontId="10"/>
  </si>
  <si>
    <t>奈良県・京都府</t>
    <rPh sb="0" eb="3">
      <t>ナラケン</t>
    </rPh>
    <rPh sb="4" eb="7">
      <t>キョウトフ</t>
    </rPh>
    <phoneticPr fontId="1"/>
  </si>
  <si>
    <t xml:space="preserve">
用地進捗率：100％
事業進捗率：約78％
西脇市下戸田～寺内
　　L=3.1km(2/4)
令和8年春開通予定</t>
    <rPh sb="24" eb="27">
      <t>ニシワキシ</t>
    </rPh>
    <rPh sb="27" eb="30">
      <t>シモトダ</t>
    </rPh>
    <rPh sb="31" eb="33">
      <t>テラウチ</t>
    </rPh>
    <phoneticPr fontId="10"/>
  </si>
  <si>
    <t xml:space="preserve">
用地進捗率：約97％
事業進捗率：約87％
西宮市塩瀬町～生瀬町
　 L=2.2km(4/4)
令和8年春開通予定
</t>
    <rPh sb="24" eb="27">
      <t>ニシノミヤシ</t>
    </rPh>
    <rPh sb="27" eb="29">
      <t>シオゼ</t>
    </rPh>
    <rPh sb="29" eb="30">
      <t>チョウ</t>
    </rPh>
    <rPh sb="31" eb="33">
      <t>ナマゼ</t>
    </rPh>
    <rPh sb="33" eb="34">
      <t>チョウ</t>
    </rPh>
    <rPh sb="54" eb="55">
      <t>ハル</t>
    </rPh>
    <phoneticPr fontId="10"/>
  </si>
  <si>
    <t xml:space="preserve">
用地進捗率：100％
事業進捗率：約82％
（仮称）橿原JCT（大阪方面接続ランプ）
令和8年春開通予定
</t>
    <rPh sb="18" eb="19">
      <t>ヤク</t>
    </rPh>
    <rPh sb="25" eb="27">
      <t>カショウ</t>
    </rPh>
    <rPh sb="28" eb="30">
      <t>カシハラ</t>
    </rPh>
    <rPh sb="34" eb="36">
      <t>オオサカ</t>
    </rPh>
    <rPh sb="36" eb="38">
      <t>ホウメン</t>
    </rPh>
    <rPh sb="38" eb="40">
      <t>セツゾク</t>
    </rPh>
    <phoneticPr fontId="10"/>
  </si>
  <si>
    <t>・調査推進：
　　調査設計
・工事推進：
　　南疋田地区改良工事</t>
  </si>
  <si>
    <t>用地進捗率：100％
事業進捗率：約92％</t>
  </si>
  <si>
    <t>・調査推進：
　　調査設計
・用地推進：
　　下山地区公共移設補償
・工事推進：
　　下山地区ほか整備工事</t>
  </si>
  <si>
    <t>用地進捗率：100％
事業進捗率：約96％
勝原IC～九頭竜IC
　 L=9.5km(2/2)
令和5年10月28日開通</t>
  </si>
  <si>
    <t>・調査推進：
　　調査設計
・用地推進：
　　東市布地区ほか公共移設補償
・工事推進：
　　上半原地区ほか改良工事
　　新多母谷橋ほか下部工事
　　道場切橋ほか上部工事
　　新下半原ほかトンネル工事
　　上半原ほかトンネル舗装工事</t>
  </si>
  <si>
    <t xml:space="preserve">用地進捗率：100％
事業進捗率：約66％
九頭竜IC～（仮称）油坂出入口
　L=15.5km（2/2）
令和8年春開通予定
</t>
  </si>
  <si>
    <t>一般国道161号　愛発除雪拡幅</t>
  </si>
  <si>
    <t>・調査推進：
　　調査設計
・用地推進：
　　疋田地区用地取得</t>
  </si>
  <si>
    <t>用地進捗率：約32％
事業進捗率：約90％</t>
  </si>
  <si>
    <t>一般国道417号　冠山峠道路</t>
  </si>
  <si>
    <t>用地進捗率：100％
事業進捗率：約99％
揖斐川町塚奥山～池田町田代
　L=7.8km（2/2）
令和5年11月19日開通</t>
  </si>
  <si>
    <t>・調査推進：
　　調査設計
・工事推進：
　　取得用地管理工事</t>
  </si>
  <si>
    <t>・調査推進：
　　調査設計
・用地推進：
　　小野地区公共移設補償
・工事推進：
　　上砥山地区ほか改良工事
　　三ツ池高架橋ほか上部工事
　　上砥山地区舗装工事</t>
  </si>
  <si>
    <t>一般国道8号　塩津バイパス</t>
  </si>
  <si>
    <t>・調査推進：
　　調査設計
・用地推進：
　　塩津浜地区用地取得
・工事推進：
　　取得用地管理工事</t>
  </si>
  <si>
    <t>一般国道8号　米原バイパス</t>
  </si>
  <si>
    <t>・調査推進：
　　調査設計
・用地推進：
　　海津地区用地取得
・工事推進：
　　取得用地管理工事</t>
  </si>
  <si>
    <t xml:space="preserve">
用地進捗率：約96％
事業進捗率：約78％
大津市北小松
　L=2.4km（2/4）
令和7年秋開通予定
</t>
  </si>
  <si>
    <t xml:space="preserve">
用地進捗率：100％
事業進捗率：約72％
大津市真野大野～坂本
　L=6.6km（4/4）
令和7年秋開通予定</t>
  </si>
  <si>
    <t>・調査推進：
　　調査設計
・用地推進：
　　千代原口地区事業損失補償</t>
  </si>
  <si>
    <t>・調査推進：
　　調査設計
・用地推進：
　　篠尾地区ほか用地取得</t>
  </si>
  <si>
    <t>・調査推進：
　　調査設計
・工事推進：
　　寺田地区ほか改良工事
　　寺田地区ほか舗装工事</t>
  </si>
  <si>
    <t>・調査推進：
　　調査設計
・工事推進：
　　八条地区改良工事</t>
  </si>
  <si>
    <t>・調査推進：
　　調査設計
・用地推進：
　　柘榴地区ほか用地取得
・工事推進：
　　柘榴地区改良工事
　　柘榴5号跨道橋下部工事</t>
  </si>
  <si>
    <t xml:space="preserve">
用地進捗率：約96％
事業進捗率：約47％
</t>
  </si>
  <si>
    <t>・調査推進：
　　調査設計
・工事推進：
　　鶴見地区改良工事</t>
  </si>
  <si>
    <t xml:space="preserve">
用地進捗率：0％
事業進捗率：約3％
</t>
  </si>
  <si>
    <t>・調査推進：
　　調査設計
・用地推進：
　　鹿畑地区ほか用地取得
　　鹿畑地区公共移設補償
・工事推進：
　　取得用地管理工事
　　鹿畑地区改良工事
　　芝・宮方地区橋梁下部工事</t>
  </si>
  <si>
    <t>・調査推進：
　　調査設計
・用地推進：
　　穴虫地区用地取得
・工事推進：
　　取得用地管理工事</t>
  </si>
  <si>
    <t>・調査推進：
　　調査設計
・用地推進：
　　黒尾地区ほか用地取得
・工事推進：
　　有年原地区改良工事
　　黒尾橋上部工事</t>
  </si>
  <si>
    <t>・調査推進：
　　調査設計
・用地推進：
　　永井谷地区ほか公共移設補償
・工事推進：
　　伊川谷地区ほか改良工事
　　菅野高架橋下部工事</t>
  </si>
  <si>
    <t>・調査推進：
　　調査設計
・用地推進：
　　下伊勢地区用地取得
・工事推進：
　　取得用地管理工事</t>
  </si>
  <si>
    <t>・調査推進：
　　調査設計
・用地推進：
　　常本地区ほか用地取得
・工事推進：
　　常本地区周辺整備工事</t>
  </si>
  <si>
    <t>・調査推進：
　　調査設計
・用地推進：
　　下戸田地区公共移設補償
・工事推進：
　　下戸田地区改良工事
　　下戸田高架橋上下部工事</t>
  </si>
  <si>
    <t>・調査推進：
　　調査設計
・用地推進：
　　上佐野地区ほか事業損失補償
・工事推進：
　　戸牧～上佐野地区改良工事
　　佐野トンネル工事
　　佐野トンネル設備工事
　　佐野トンネル舗装工事</t>
  </si>
  <si>
    <t>・調査推進：
　　調査設計</t>
  </si>
  <si>
    <t>・調査推進：
　　調査設計
・用地推進：
　　奈良市域・大和郡山市域用地取得
　　下三橋地区公共移設補償
・工事推進：
　　八条地区埋蔵文化財調査
　　八条地区ほか改良工事
　　下三橋地区ほか橋梁下部工事</t>
  </si>
  <si>
    <t>・調査推進：
　　調査設計
・用地推進：
　　小槻地区ほか公共移設補償
　　小槻地区ほか事業損失補償
・工事推進：
　　曽我地区埋蔵文化財調査
　　土橋地区ほか改良工事
　　土橋地区ほか橋梁上下部工事
　　出・勝目地区舗装工事</t>
  </si>
  <si>
    <t>・調査推進：
　　調査設計
・用地推進：
　　興留・小吉田地区用地取得
　　五百井地区公共移設補償
・工事推進：
　　興留地区埋蔵文化財調査
　　興留地区ほか改良工事</t>
  </si>
  <si>
    <t>・調査推進：
　　調査設計
・用地推進：
　　太田地区ほか用地取得
・工事推進：
　　取得用地管理工事</t>
  </si>
  <si>
    <t>・調査推進：
　　調査設計
・用地推進：
　　猿飼地区用地取得</t>
  </si>
  <si>
    <t>・調査推進：
　　調査設計
・用地推進：
　　長殿地区用地取得
・工事推進：
　　長殿地区改良工事
　　長殿地区1号橋上下部工事</t>
  </si>
  <si>
    <t>・調査推進：
　　調査設計
・用地推進：
　　あけぼの地区ほか用地取得</t>
  </si>
  <si>
    <t>・調査推進：
　　調査設計
・用地推進：
　　神野川地区ほか用地取得
・工事推進：
　　田原地区ほか改良工事</t>
  </si>
  <si>
    <t>・調査推進：
　　調査設計
・用地推進：
　　和深地区ほか公共移設補償
・工事推進：
　　和深地区ほか改良工事
　　小河瀬谷川橋ほか下部工事
　　高富川橋ほか上部工事
　　江住第一ほかトンネル工事
　　鬮野川地区ほか設備工事
　　江田地区ほか舗装工事</t>
  </si>
  <si>
    <t>・調査推進：
　　調査設計
・用地買収推進：
　　新堂地区ほか用地取得
　　新堂地区ほか公共移設補償
・工事推進：
　　冷水地区改良工事
　　冷水跨線橋上部工事
　　1号ほかトンネル工事
　　冷水地区舗装工事</t>
  </si>
  <si>
    <t>・調査推進：
　　調査設計
・工事推進：
　　冷水地区改良工事
　　冷水地区舗装工事</t>
  </si>
  <si>
    <t>一般国道42号　冷水拡幅</t>
    <rPh sb="0" eb="2">
      <t>イッパン</t>
    </rPh>
    <rPh sb="2" eb="4">
      <t>コクドウ</t>
    </rPh>
    <rPh sb="6" eb="7">
      <t>ゴウ</t>
    </rPh>
    <rPh sb="8" eb="10">
      <t>シミズ</t>
    </rPh>
    <rPh sb="10" eb="12">
      <t>カクフク</t>
    </rPh>
    <phoneticPr fontId="1"/>
  </si>
  <si>
    <t>一般国道42号　新宮道路</t>
    <rPh sb="0" eb="2">
      <t>イッパン</t>
    </rPh>
    <rPh sb="2" eb="4">
      <t>コクドウ</t>
    </rPh>
    <rPh sb="6" eb="7">
      <t>ゴウ</t>
    </rPh>
    <rPh sb="8" eb="10">
      <t>シングウ</t>
    </rPh>
    <rPh sb="10" eb="12">
      <t>ドウロ</t>
    </rPh>
    <phoneticPr fontId="1"/>
  </si>
  <si>
    <t>一般国道2号　大阪湾岸道路西伸部
（六甲アイランド北～駒栄）</t>
    <rPh sb="0" eb="2">
      <t>イッパン</t>
    </rPh>
    <rPh sb="2" eb="4">
      <t>コクドウ</t>
    </rPh>
    <rPh sb="5" eb="6">
      <t>ゴウ</t>
    </rPh>
    <phoneticPr fontId="1"/>
  </si>
  <si>
    <t>一般国道168号　五條新宮道路
(風屋川津・宇宮原工区)</t>
    <rPh sb="0" eb="2">
      <t>イッパン</t>
    </rPh>
    <rPh sb="2" eb="4">
      <t>コクドウ</t>
    </rPh>
    <rPh sb="7" eb="8">
      <t>ゴウ</t>
    </rPh>
    <phoneticPr fontId="1"/>
  </si>
  <si>
    <t>一般国道158号　大野油坂道路(大野東･和泉区間)</t>
    <phoneticPr fontId="1"/>
  </si>
  <si>
    <t>一般国道158号　大野油坂道路(和泉・油坂区間)</t>
    <phoneticPr fontId="1"/>
  </si>
  <si>
    <t>一般国道161号　湖西道路（真野～坂本北）</t>
    <rPh sb="0" eb="2">
      <t>イッパン</t>
    </rPh>
    <rPh sb="2" eb="4">
      <t>コクドウ</t>
    </rPh>
    <rPh sb="7" eb="8">
      <t>ゴウ</t>
    </rPh>
    <phoneticPr fontId="1"/>
  </si>
  <si>
    <t>一般国道24号　大和北道路（奈良北～奈良）</t>
    <rPh sb="0" eb="2">
      <t>イッパン</t>
    </rPh>
    <rPh sb="2" eb="4">
      <t>コクドウ</t>
    </rPh>
    <rPh sb="6" eb="7">
      <t>ゴウ</t>
    </rPh>
    <phoneticPr fontId="1"/>
  </si>
  <si>
    <t>・調査推進：
　　調査設計
・工事推進：
　　田代地区ほか整備工事</t>
    <phoneticPr fontId="1"/>
  </si>
  <si>
    <t>・調査推進：
　　調査設計
・用地推進：
　　あけぼの地区ほか事業損失補償
　　成川地区公共移設補償
・工事推進：
　　鵜殿地区ほか改良工事
　　あけぼの地区ほか設備工事
　　熊野川河口大橋ほか舗装工事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</si>
</sst>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8" fontId="4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38" fontId="4" fillId="2" borderId="1" xfId="0" applyNumberFormat="1" applyFont="1" applyFill="1" applyBorder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76" fontId="12" fillId="2" borderId="1" xfId="1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9" fillId="0" borderId="0" xfId="0" applyFon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view="pageBreakPreview" zoomScale="130" zoomScaleNormal="100" zoomScaleSheetLayoutView="130" workbookViewId="0">
      <pane ySplit="3" topLeftCell="A5" activePane="bottomLeft" state="frozen"/>
      <selection pane="bottomLeft" activeCell="E8" sqref="E8"/>
    </sheetView>
  </sheetViews>
  <sheetFormatPr defaultColWidth="9" defaultRowHeight="12.75" x14ac:dyDescent="0.25"/>
  <cols>
    <col min="1" max="1" width="14.33203125" customWidth="1"/>
    <col min="2" max="2" width="54.59765625" customWidth="1"/>
    <col min="3" max="3" width="10.59765625" customWidth="1"/>
    <col min="4" max="4" width="42.59765625" customWidth="1"/>
    <col min="5" max="5" width="30.59765625" customWidth="1"/>
  </cols>
  <sheetData>
    <row r="1" spans="1:6" ht="20.25" customHeight="1" x14ac:dyDescent="0.25">
      <c r="A1" s="32" t="s">
        <v>5</v>
      </c>
      <c r="B1" s="32"/>
      <c r="C1" s="32"/>
      <c r="D1" s="32"/>
      <c r="E1" s="32"/>
      <c r="F1" s="10"/>
    </row>
    <row r="2" spans="1:6" s="7" customFormat="1" ht="19.5" customHeight="1" x14ac:dyDescent="0.25">
      <c r="A2" s="5" t="s">
        <v>6</v>
      </c>
      <c r="B2" s="5"/>
      <c r="C2" s="5"/>
      <c r="D2" s="5"/>
      <c r="E2" s="6"/>
    </row>
    <row r="3" spans="1:6" s="7" customFormat="1" ht="36" x14ac:dyDescent="0.25">
      <c r="A3" s="8" t="s">
        <v>3</v>
      </c>
      <c r="B3" s="9" t="s">
        <v>0</v>
      </c>
      <c r="C3" s="8" t="s">
        <v>2</v>
      </c>
      <c r="D3" s="9" t="s">
        <v>4</v>
      </c>
      <c r="E3" s="8" t="s">
        <v>1</v>
      </c>
    </row>
    <row r="4" spans="1:6" ht="175.05" customHeight="1" x14ac:dyDescent="0.25">
      <c r="A4" s="13" t="s">
        <v>7</v>
      </c>
      <c r="B4" s="2" t="s">
        <v>8</v>
      </c>
      <c r="C4" s="15">
        <v>150</v>
      </c>
      <c r="D4" s="17" t="s">
        <v>114</v>
      </c>
      <c r="E4" s="17" t="s">
        <v>115</v>
      </c>
    </row>
    <row r="5" spans="1:6" ht="175.05" customHeight="1" x14ac:dyDescent="0.25">
      <c r="A5" s="13" t="s">
        <v>7</v>
      </c>
      <c r="B5" s="2" t="s">
        <v>165</v>
      </c>
      <c r="C5" s="15">
        <v>2994</v>
      </c>
      <c r="D5" s="18" t="s">
        <v>116</v>
      </c>
      <c r="E5" s="17" t="s">
        <v>117</v>
      </c>
    </row>
    <row r="6" spans="1:6" ht="175.05" customHeight="1" x14ac:dyDescent="0.25">
      <c r="A6" s="13" t="s">
        <v>7</v>
      </c>
      <c r="B6" s="2" t="s">
        <v>166</v>
      </c>
      <c r="C6" s="15">
        <v>17940</v>
      </c>
      <c r="D6" s="19" t="s">
        <v>118</v>
      </c>
      <c r="E6" s="17" t="s">
        <v>119</v>
      </c>
    </row>
    <row r="7" spans="1:6" ht="175.05" customHeight="1" x14ac:dyDescent="0.25">
      <c r="A7" s="13" t="s">
        <v>7</v>
      </c>
      <c r="B7" s="3" t="s">
        <v>120</v>
      </c>
      <c r="C7" s="15">
        <v>30</v>
      </c>
      <c r="D7" s="19" t="s">
        <v>121</v>
      </c>
      <c r="E7" s="17" t="s">
        <v>122</v>
      </c>
    </row>
    <row r="8" spans="1:6" ht="175.05" customHeight="1" x14ac:dyDescent="0.25">
      <c r="A8" s="13" t="s">
        <v>104</v>
      </c>
      <c r="B8" s="2" t="s">
        <v>123</v>
      </c>
      <c r="C8" s="15">
        <f>80+89</f>
        <v>169</v>
      </c>
      <c r="D8" s="19" t="s">
        <v>169</v>
      </c>
      <c r="E8" s="17" t="s">
        <v>124</v>
      </c>
    </row>
    <row r="9" spans="1:6" ht="175.05" customHeight="1" x14ac:dyDescent="0.25">
      <c r="A9" s="13" t="s">
        <v>9</v>
      </c>
      <c r="B9" s="2" t="s">
        <v>10</v>
      </c>
      <c r="C9" s="15">
        <v>10</v>
      </c>
      <c r="D9" s="17" t="s">
        <v>125</v>
      </c>
      <c r="E9" s="20" t="s">
        <v>11</v>
      </c>
    </row>
    <row r="10" spans="1:6" ht="175.05" customHeight="1" x14ac:dyDescent="0.25">
      <c r="A10" s="13" t="s">
        <v>9</v>
      </c>
      <c r="B10" s="2" t="s">
        <v>12</v>
      </c>
      <c r="C10" s="15">
        <v>10</v>
      </c>
      <c r="D10" s="17" t="s">
        <v>125</v>
      </c>
      <c r="E10" s="21" t="s">
        <v>13</v>
      </c>
    </row>
    <row r="11" spans="1:6" ht="175.05" customHeight="1" x14ac:dyDescent="0.25">
      <c r="A11" s="13" t="s">
        <v>9</v>
      </c>
      <c r="B11" s="2" t="s">
        <v>14</v>
      </c>
      <c r="C11" s="15">
        <v>1900</v>
      </c>
      <c r="D11" s="17" t="s">
        <v>126</v>
      </c>
      <c r="E11" s="21" t="s">
        <v>107</v>
      </c>
    </row>
    <row r="12" spans="1:6" ht="175.05" customHeight="1" x14ac:dyDescent="0.25">
      <c r="A12" s="13" t="s">
        <v>9</v>
      </c>
      <c r="B12" s="2" t="s">
        <v>127</v>
      </c>
      <c r="C12" s="15">
        <v>20</v>
      </c>
      <c r="D12" s="17" t="s">
        <v>128</v>
      </c>
      <c r="E12" s="21" t="s">
        <v>15</v>
      </c>
    </row>
    <row r="13" spans="1:6" ht="175.05" customHeight="1" x14ac:dyDescent="0.25">
      <c r="A13" s="13" t="s">
        <v>9</v>
      </c>
      <c r="B13" s="2" t="s">
        <v>129</v>
      </c>
      <c r="C13" s="15">
        <v>3190</v>
      </c>
      <c r="D13" s="17" t="s">
        <v>16</v>
      </c>
      <c r="E13" s="21" t="s">
        <v>108</v>
      </c>
    </row>
    <row r="14" spans="1:6" ht="175.05" customHeight="1" x14ac:dyDescent="0.25">
      <c r="A14" s="1" t="s">
        <v>9</v>
      </c>
      <c r="B14" s="2" t="s">
        <v>17</v>
      </c>
      <c r="C14" s="4">
        <v>5400</v>
      </c>
      <c r="D14" s="11" t="s">
        <v>18</v>
      </c>
      <c r="E14" s="12" t="s">
        <v>19</v>
      </c>
    </row>
    <row r="15" spans="1:6" ht="175.05" customHeight="1" x14ac:dyDescent="0.25">
      <c r="A15" s="13" t="s">
        <v>9</v>
      </c>
      <c r="B15" s="2" t="s">
        <v>20</v>
      </c>
      <c r="C15" s="15">
        <v>50</v>
      </c>
      <c r="D15" s="17" t="s">
        <v>130</v>
      </c>
      <c r="E15" s="21" t="s">
        <v>21</v>
      </c>
    </row>
    <row r="16" spans="1:6" ht="175.05" customHeight="1" x14ac:dyDescent="0.25">
      <c r="A16" s="13" t="s">
        <v>9</v>
      </c>
      <c r="B16" s="2" t="s">
        <v>22</v>
      </c>
      <c r="C16" s="15">
        <v>1750</v>
      </c>
      <c r="D16" s="17" t="s">
        <v>23</v>
      </c>
      <c r="E16" s="21" t="s">
        <v>131</v>
      </c>
    </row>
    <row r="17" spans="1:5" ht="175.05" customHeight="1" x14ac:dyDescent="0.25">
      <c r="A17" s="13" t="s">
        <v>9</v>
      </c>
      <c r="B17" s="2" t="s">
        <v>167</v>
      </c>
      <c r="C17" s="15">
        <v>1200</v>
      </c>
      <c r="D17" s="17" t="s">
        <v>24</v>
      </c>
      <c r="E17" s="21" t="s">
        <v>132</v>
      </c>
    </row>
    <row r="18" spans="1:5" ht="175.05" customHeight="1" x14ac:dyDescent="0.25">
      <c r="A18" s="13" t="s">
        <v>9</v>
      </c>
      <c r="B18" s="2" t="s">
        <v>25</v>
      </c>
      <c r="C18" s="15">
        <v>10</v>
      </c>
      <c r="D18" s="22" t="s">
        <v>125</v>
      </c>
      <c r="E18" s="23" t="s">
        <v>26</v>
      </c>
    </row>
    <row r="19" spans="1:5" ht="175.05" customHeight="1" x14ac:dyDescent="0.25">
      <c r="A19" s="13" t="s">
        <v>27</v>
      </c>
      <c r="B19" s="2" t="s">
        <v>96</v>
      </c>
      <c r="C19" s="15">
        <v>10</v>
      </c>
      <c r="D19" s="16" t="s">
        <v>133</v>
      </c>
      <c r="E19" s="24" t="s">
        <v>97</v>
      </c>
    </row>
    <row r="20" spans="1:5" ht="175.05" customHeight="1" x14ac:dyDescent="0.25">
      <c r="A20" s="13" t="s">
        <v>27</v>
      </c>
      <c r="B20" s="2" t="s">
        <v>28</v>
      </c>
      <c r="C20" s="15">
        <v>450</v>
      </c>
      <c r="D20" s="16" t="s">
        <v>134</v>
      </c>
      <c r="E20" s="25" t="s">
        <v>29</v>
      </c>
    </row>
    <row r="21" spans="1:5" ht="175.05" customHeight="1" x14ac:dyDescent="0.25">
      <c r="A21" s="13" t="s">
        <v>27</v>
      </c>
      <c r="B21" s="2" t="s">
        <v>32</v>
      </c>
      <c r="C21" s="15">
        <v>550</v>
      </c>
      <c r="D21" s="19" t="s">
        <v>135</v>
      </c>
      <c r="E21" s="24" t="s">
        <v>109</v>
      </c>
    </row>
    <row r="22" spans="1:5" ht="175.05" customHeight="1" x14ac:dyDescent="0.25">
      <c r="A22" s="13" t="s">
        <v>27</v>
      </c>
      <c r="B22" s="2" t="s">
        <v>33</v>
      </c>
      <c r="C22" s="15">
        <v>1100</v>
      </c>
      <c r="D22" s="16" t="s">
        <v>34</v>
      </c>
      <c r="E22" s="24" t="s">
        <v>35</v>
      </c>
    </row>
    <row r="23" spans="1:5" ht="175.05" customHeight="1" x14ac:dyDescent="0.25">
      <c r="A23" s="13" t="s">
        <v>110</v>
      </c>
      <c r="B23" s="2" t="s">
        <v>168</v>
      </c>
      <c r="C23" s="15">
        <f>445+40</f>
        <v>485</v>
      </c>
      <c r="D23" s="17" t="s">
        <v>136</v>
      </c>
      <c r="E23" s="24" t="s">
        <v>31</v>
      </c>
    </row>
    <row r="24" spans="1:5" ht="175.05" customHeight="1" x14ac:dyDescent="0.25">
      <c r="A24" s="13" t="s">
        <v>27</v>
      </c>
      <c r="B24" s="2" t="s">
        <v>36</v>
      </c>
      <c r="C24" s="15">
        <v>2070</v>
      </c>
      <c r="D24" s="17" t="s">
        <v>37</v>
      </c>
      <c r="E24" s="24" t="s">
        <v>38</v>
      </c>
    </row>
    <row r="25" spans="1:5" ht="175.05" customHeight="1" x14ac:dyDescent="0.25">
      <c r="A25" s="13" t="s">
        <v>27</v>
      </c>
      <c r="B25" s="2" t="s">
        <v>39</v>
      </c>
      <c r="C25" s="15">
        <v>600</v>
      </c>
      <c r="D25" s="16" t="s">
        <v>137</v>
      </c>
      <c r="E25" s="24" t="s">
        <v>40</v>
      </c>
    </row>
    <row r="26" spans="1:5" ht="175.05" customHeight="1" x14ac:dyDescent="0.25">
      <c r="A26" s="13" t="s">
        <v>27</v>
      </c>
      <c r="B26" s="2" t="s">
        <v>41</v>
      </c>
      <c r="C26" s="15">
        <v>2240</v>
      </c>
      <c r="D26" s="26" t="s">
        <v>42</v>
      </c>
      <c r="E26" s="27" t="s">
        <v>138</v>
      </c>
    </row>
    <row r="27" spans="1:5" ht="175.05" customHeight="1" x14ac:dyDescent="0.25">
      <c r="A27" s="13" t="s">
        <v>43</v>
      </c>
      <c r="B27" s="2" t="s">
        <v>44</v>
      </c>
      <c r="C27" s="15">
        <f>500+500</f>
        <v>1000</v>
      </c>
      <c r="D27" s="16" t="s">
        <v>139</v>
      </c>
      <c r="E27" s="20" t="s">
        <v>140</v>
      </c>
    </row>
    <row r="28" spans="1:5" ht="175.05" customHeight="1" x14ac:dyDescent="0.25">
      <c r="A28" s="13" t="s">
        <v>106</v>
      </c>
      <c r="B28" s="2" t="s">
        <v>45</v>
      </c>
      <c r="C28" s="15">
        <f>35+1715</f>
        <v>1750</v>
      </c>
      <c r="D28" s="16" t="s">
        <v>141</v>
      </c>
      <c r="E28" s="24" t="s">
        <v>47</v>
      </c>
    </row>
    <row r="29" spans="1:5" ht="175.05" customHeight="1" x14ac:dyDescent="0.25">
      <c r="A29" s="13" t="s">
        <v>106</v>
      </c>
      <c r="B29" s="2" t="s">
        <v>46</v>
      </c>
      <c r="C29" s="15">
        <v>157</v>
      </c>
      <c r="D29" s="22" t="s">
        <v>142</v>
      </c>
      <c r="E29" s="23" t="s">
        <v>48</v>
      </c>
    </row>
    <row r="30" spans="1:5" ht="175.05" customHeight="1" x14ac:dyDescent="0.25">
      <c r="A30" s="13" t="s">
        <v>49</v>
      </c>
      <c r="B30" s="14" t="s">
        <v>163</v>
      </c>
      <c r="C30" s="15">
        <v>4200</v>
      </c>
      <c r="D30" s="17" t="s">
        <v>100</v>
      </c>
      <c r="E30" s="20" t="s">
        <v>101</v>
      </c>
    </row>
    <row r="31" spans="1:5" ht="175.05" customHeight="1" x14ac:dyDescent="0.25">
      <c r="A31" s="13" t="s">
        <v>49</v>
      </c>
      <c r="B31" s="2" t="s">
        <v>98</v>
      </c>
      <c r="C31" s="15">
        <v>400</v>
      </c>
      <c r="D31" s="17" t="s">
        <v>144</v>
      </c>
      <c r="E31" s="21" t="s">
        <v>102</v>
      </c>
    </row>
    <row r="32" spans="1:5" ht="175.05" customHeight="1" x14ac:dyDescent="0.25">
      <c r="A32" s="13" t="s">
        <v>49</v>
      </c>
      <c r="B32" s="2" t="s">
        <v>50</v>
      </c>
      <c r="C32" s="15">
        <v>2290</v>
      </c>
      <c r="D32" s="17" t="s">
        <v>143</v>
      </c>
      <c r="E32" s="21" t="s">
        <v>64</v>
      </c>
    </row>
    <row r="33" spans="1:5" ht="175.05" customHeight="1" x14ac:dyDescent="0.25">
      <c r="A33" s="13" t="s">
        <v>49</v>
      </c>
      <c r="B33" s="2" t="s">
        <v>51</v>
      </c>
      <c r="C33" s="15">
        <v>400</v>
      </c>
      <c r="D33" s="17" t="s">
        <v>60</v>
      </c>
      <c r="E33" s="21" t="s">
        <v>65</v>
      </c>
    </row>
    <row r="34" spans="1:5" ht="175.05" customHeight="1" x14ac:dyDescent="0.25">
      <c r="A34" s="13" t="s">
        <v>49</v>
      </c>
      <c r="B34" s="2" t="s">
        <v>52</v>
      </c>
      <c r="C34" s="15">
        <v>1250</v>
      </c>
      <c r="D34" s="17" t="s">
        <v>61</v>
      </c>
      <c r="E34" s="21" t="s">
        <v>66</v>
      </c>
    </row>
    <row r="35" spans="1:5" ht="175.05" customHeight="1" x14ac:dyDescent="0.25">
      <c r="A35" s="13" t="s">
        <v>49</v>
      </c>
      <c r="B35" s="2" t="s">
        <v>53</v>
      </c>
      <c r="C35" s="15">
        <v>140</v>
      </c>
      <c r="D35" s="28" t="s">
        <v>145</v>
      </c>
      <c r="E35" s="29" t="s">
        <v>67</v>
      </c>
    </row>
    <row r="36" spans="1:5" ht="175.05" customHeight="1" x14ac:dyDescent="0.25">
      <c r="A36" s="13" t="s">
        <v>49</v>
      </c>
      <c r="B36" s="2" t="s">
        <v>99</v>
      </c>
      <c r="C36" s="15">
        <v>150</v>
      </c>
      <c r="D36" s="17" t="s">
        <v>146</v>
      </c>
      <c r="E36" s="21" t="s">
        <v>103</v>
      </c>
    </row>
    <row r="37" spans="1:5" ht="175.05" customHeight="1" x14ac:dyDescent="0.25">
      <c r="A37" s="13" t="s">
        <v>49</v>
      </c>
      <c r="B37" s="2" t="s">
        <v>55</v>
      </c>
      <c r="C37" s="15">
        <v>2350</v>
      </c>
      <c r="D37" s="17" t="s">
        <v>147</v>
      </c>
      <c r="E37" s="21" t="s">
        <v>111</v>
      </c>
    </row>
    <row r="38" spans="1:5" ht="175.05" customHeight="1" x14ac:dyDescent="0.25">
      <c r="A38" s="13" t="s">
        <v>49</v>
      </c>
      <c r="B38" s="2" t="s">
        <v>56</v>
      </c>
      <c r="C38" s="15">
        <v>1840</v>
      </c>
      <c r="D38" s="17" t="s">
        <v>62</v>
      </c>
      <c r="E38" s="21" t="s">
        <v>112</v>
      </c>
    </row>
    <row r="39" spans="1:5" ht="175.05" customHeight="1" x14ac:dyDescent="0.25">
      <c r="A39" s="13" t="s">
        <v>49</v>
      </c>
      <c r="B39" s="2" t="s">
        <v>58</v>
      </c>
      <c r="C39" s="15">
        <v>250</v>
      </c>
      <c r="D39" s="26" t="s">
        <v>63</v>
      </c>
      <c r="E39" s="27" t="s">
        <v>70</v>
      </c>
    </row>
    <row r="40" spans="1:5" ht="175.05" customHeight="1" x14ac:dyDescent="0.25">
      <c r="A40" s="13" t="s">
        <v>49</v>
      </c>
      <c r="B40" s="2" t="s">
        <v>59</v>
      </c>
      <c r="C40" s="15">
        <v>3780</v>
      </c>
      <c r="D40" s="16" t="s">
        <v>148</v>
      </c>
      <c r="E40" s="25" t="s">
        <v>71</v>
      </c>
    </row>
    <row r="41" spans="1:5" ht="175.05" customHeight="1" x14ac:dyDescent="0.25">
      <c r="A41" s="13" t="s">
        <v>49</v>
      </c>
      <c r="B41" s="2" t="s">
        <v>54</v>
      </c>
      <c r="C41" s="15">
        <v>300</v>
      </c>
      <c r="D41" s="16" t="s">
        <v>149</v>
      </c>
      <c r="E41" s="24" t="s">
        <v>68</v>
      </c>
    </row>
    <row r="42" spans="1:5" ht="175.05" customHeight="1" x14ac:dyDescent="0.25">
      <c r="A42" s="13" t="s">
        <v>49</v>
      </c>
      <c r="B42" s="2" t="s">
        <v>57</v>
      </c>
      <c r="C42" s="15">
        <v>100</v>
      </c>
      <c r="D42" s="16" t="s">
        <v>149</v>
      </c>
      <c r="E42" s="24" t="s">
        <v>69</v>
      </c>
    </row>
    <row r="43" spans="1:5" ht="175.05" customHeight="1" x14ac:dyDescent="0.25">
      <c r="A43" s="13" t="s">
        <v>72</v>
      </c>
      <c r="B43" s="2" t="s">
        <v>30</v>
      </c>
      <c r="C43" s="15">
        <v>5066</v>
      </c>
      <c r="D43" s="17" t="s">
        <v>150</v>
      </c>
      <c r="E43" s="21" t="s">
        <v>73</v>
      </c>
    </row>
    <row r="44" spans="1:5" ht="175.05" customHeight="1" x14ac:dyDescent="0.25">
      <c r="A44" s="13" t="s">
        <v>72</v>
      </c>
      <c r="B44" s="2" t="s">
        <v>74</v>
      </c>
      <c r="C44" s="15">
        <v>6555</v>
      </c>
      <c r="D44" s="17" t="s">
        <v>151</v>
      </c>
      <c r="E44" s="21" t="s">
        <v>113</v>
      </c>
    </row>
    <row r="45" spans="1:5" ht="175.05" customHeight="1" x14ac:dyDescent="0.25">
      <c r="A45" s="13" t="s">
        <v>72</v>
      </c>
      <c r="B45" s="2" t="s">
        <v>75</v>
      </c>
      <c r="C45" s="15">
        <v>500</v>
      </c>
      <c r="D45" s="17" t="s">
        <v>152</v>
      </c>
      <c r="E45" s="21" t="s">
        <v>76</v>
      </c>
    </row>
    <row r="46" spans="1:5" ht="175.05" customHeight="1" x14ac:dyDescent="0.25">
      <c r="A46" s="13" t="s">
        <v>72</v>
      </c>
      <c r="B46" s="2" t="s">
        <v>77</v>
      </c>
      <c r="C46" s="15">
        <v>57</v>
      </c>
      <c r="D46" s="17" t="s">
        <v>153</v>
      </c>
      <c r="E46" s="21" t="s">
        <v>78</v>
      </c>
    </row>
    <row r="47" spans="1:5" ht="175.05" customHeight="1" x14ac:dyDescent="0.25">
      <c r="A47" s="13" t="s">
        <v>72</v>
      </c>
      <c r="B47" s="2" t="s">
        <v>79</v>
      </c>
      <c r="C47" s="15">
        <v>90</v>
      </c>
      <c r="D47" s="17" t="s">
        <v>154</v>
      </c>
      <c r="E47" s="21" t="s">
        <v>80</v>
      </c>
    </row>
    <row r="48" spans="1:5" ht="175.05" customHeight="1" x14ac:dyDescent="0.25">
      <c r="A48" s="13" t="s">
        <v>72</v>
      </c>
      <c r="B48" s="2" t="s">
        <v>164</v>
      </c>
      <c r="C48" s="15">
        <v>362</v>
      </c>
      <c r="D48" s="17" t="s">
        <v>81</v>
      </c>
      <c r="E48" s="21" t="s">
        <v>82</v>
      </c>
    </row>
    <row r="49" spans="1:5" ht="175.05" customHeight="1" x14ac:dyDescent="0.25">
      <c r="A49" s="13" t="s">
        <v>72</v>
      </c>
      <c r="B49" s="2" t="s">
        <v>83</v>
      </c>
      <c r="C49" s="15">
        <v>465</v>
      </c>
      <c r="D49" s="26" t="s">
        <v>155</v>
      </c>
      <c r="E49" s="27" t="s">
        <v>84</v>
      </c>
    </row>
    <row r="50" spans="1:5" ht="175.05" customHeight="1" x14ac:dyDescent="0.25">
      <c r="A50" s="13" t="s">
        <v>105</v>
      </c>
      <c r="B50" s="2" t="s">
        <v>86</v>
      </c>
      <c r="C50" s="15">
        <f>242+2647</f>
        <v>2889</v>
      </c>
      <c r="D50" s="16" t="s">
        <v>170</v>
      </c>
      <c r="E50" s="25" t="s">
        <v>87</v>
      </c>
    </row>
    <row r="51" spans="1:5" ht="175.05" customHeight="1" x14ac:dyDescent="0.25">
      <c r="A51" s="13" t="s">
        <v>85</v>
      </c>
      <c r="B51" s="2" t="s">
        <v>162</v>
      </c>
      <c r="C51" s="15">
        <v>250</v>
      </c>
      <c r="D51" s="16" t="s">
        <v>156</v>
      </c>
      <c r="E51" s="24" t="s">
        <v>88</v>
      </c>
    </row>
    <row r="52" spans="1:5" ht="175.05" customHeight="1" x14ac:dyDescent="0.25">
      <c r="A52" s="13" t="s">
        <v>85</v>
      </c>
      <c r="B52" s="2" t="s">
        <v>89</v>
      </c>
      <c r="C52" s="15">
        <v>1650</v>
      </c>
      <c r="D52" s="16" t="s">
        <v>157</v>
      </c>
      <c r="E52" s="24" t="s">
        <v>90</v>
      </c>
    </row>
    <row r="53" spans="1:5" ht="175.05" customHeight="1" x14ac:dyDescent="0.25">
      <c r="A53" s="13" t="s">
        <v>85</v>
      </c>
      <c r="B53" s="2" t="s">
        <v>91</v>
      </c>
      <c r="C53" s="15">
        <v>34050</v>
      </c>
      <c r="D53" s="16" t="s">
        <v>158</v>
      </c>
      <c r="E53" s="24" t="s">
        <v>92</v>
      </c>
    </row>
    <row r="54" spans="1:5" ht="175.05" customHeight="1" x14ac:dyDescent="0.25">
      <c r="A54" s="13" t="s">
        <v>85</v>
      </c>
      <c r="B54" s="2" t="s">
        <v>94</v>
      </c>
      <c r="C54" s="15">
        <v>5300</v>
      </c>
      <c r="D54" s="17" t="s">
        <v>159</v>
      </c>
      <c r="E54" s="24" t="s">
        <v>93</v>
      </c>
    </row>
    <row r="55" spans="1:5" ht="175.05" customHeight="1" x14ac:dyDescent="0.25">
      <c r="A55" s="13" t="s">
        <v>85</v>
      </c>
      <c r="B55" s="2" t="s">
        <v>161</v>
      </c>
      <c r="C55" s="15">
        <v>30</v>
      </c>
      <c r="D55" s="16" t="s">
        <v>160</v>
      </c>
      <c r="E55" s="24" t="s">
        <v>95</v>
      </c>
    </row>
    <row r="56" spans="1:5" ht="13.5" customHeight="1" x14ac:dyDescent="0.25">
      <c r="A56" s="30"/>
      <c r="B56" s="30"/>
      <c r="C56" s="30"/>
      <c r="D56" s="31"/>
      <c r="E56" s="31"/>
    </row>
    <row r="57" spans="1:5" ht="13.5" customHeight="1" x14ac:dyDescent="0.25">
      <c r="A57" s="31"/>
      <c r="B57" s="31"/>
      <c r="C57" s="31"/>
      <c r="D57" s="31"/>
      <c r="E57" s="31"/>
    </row>
  </sheetData>
  <autoFilter ref="A3:F55" xr:uid="{00000000-0001-0000-0000-000000000000}"/>
  <mergeCells count="3">
    <mergeCell ref="A56:E56"/>
    <mergeCell ref="A57:E57"/>
    <mergeCell ref="A1:E1"/>
  </mergeCells>
  <phoneticPr fontId="1"/>
  <printOptions horizontalCentered="1"/>
  <pageMargins left="0.59055118110236227" right="0.59055118110236227" top="0.78740157480314965" bottom="0.59055118110236227" header="0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道路事業</vt:lpstr>
      <vt:lpstr>道路事業!Print_Area</vt:lpstr>
      <vt:lpstr>道路事業!Print_Titles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西川 洋亮</cp:lastModifiedBy>
  <cp:lastPrinted>2024-04-30T01:08:15Z</cp:lastPrinted>
  <dcterms:created xsi:type="dcterms:W3CDTF">2010-02-15T10:20:33Z</dcterms:created>
  <dcterms:modified xsi:type="dcterms:W3CDTF">2024-05-08T06:38:53Z</dcterms:modified>
</cp:coreProperties>
</file>