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1\企画部共有ファイル\2019年度\技術管理課\制限付き\基準第二係\05事務連絡・通達\200299【事務連絡】設計業務等の業務環境の改善について\"/>
    </mc:Choice>
  </mc:AlternateContent>
  <bookViews>
    <workbookView xWindow="10950" yWindow="435" windowWidth="17475" windowHeight="9555" activeTab="1"/>
  </bookViews>
  <sheets>
    <sheet name="WSﾁｪｯｸｼｰﾄ" sheetId="9" r:id="rId1"/>
    <sheet name="WSﾁｪｯｸｼｰﾄ (記載例) " sheetId="10" r:id="rId2"/>
    <sheet name="リスト" sheetId="2" r:id="rId3"/>
    <sheet name="集計" sheetId="8" r:id="rId4"/>
  </sheets>
  <definedNames>
    <definedName name="_xlnm.Print_Area" localSheetId="0">WSﾁｪｯｸｼｰﾄ!$A$1:$N$48</definedName>
    <definedName name="_xlnm.Print_Area" localSheetId="1">'WSﾁｪｯｸｼｰﾄ (記載例) '!$A$1:$N$48</definedName>
  </definedNames>
  <calcPr calcId="162913"/>
</workbook>
</file>

<file path=xl/calcChain.xml><?xml version="1.0" encoding="utf-8"?>
<calcChain xmlns="http://schemas.openxmlformats.org/spreadsheetml/2006/main">
  <c r="Z2" i="8" l="1"/>
  <c r="X2" i="8"/>
  <c r="Q30" i="10"/>
  <c r="P30" i="10"/>
  <c r="Q29" i="10"/>
  <c r="P29" i="10"/>
  <c r="Q30" i="9"/>
  <c r="AA2" i="8" s="1"/>
  <c r="P30" i="9"/>
  <c r="Q29" i="9"/>
  <c r="Y2" i="8" s="1"/>
  <c r="P29" i="9"/>
  <c r="Q45" i="10" l="1"/>
  <c r="P45" i="10"/>
  <c r="Q44" i="10"/>
  <c r="P44" i="10"/>
  <c r="Q43" i="10"/>
  <c r="P43" i="10"/>
  <c r="Q42" i="10"/>
  <c r="P42" i="10"/>
  <c r="Q34" i="10"/>
  <c r="P34" i="10"/>
  <c r="Q33" i="10"/>
  <c r="P33" i="10"/>
  <c r="Q32" i="10"/>
  <c r="P32" i="10"/>
  <c r="Q28" i="10"/>
  <c r="P28" i="10"/>
  <c r="Q27" i="10"/>
  <c r="P27" i="10"/>
  <c r="Q26" i="10"/>
  <c r="P26" i="10"/>
  <c r="Q25" i="10"/>
  <c r="P25" i="10"/>
  <c r="Q24" i="10"/>
  <c r="P24" i="10"/>
  <c r="P34" i="9" l="1"/>
  <c r="P33" i="9"/>
  <c r="P32" i="9"/>
  <c r="P28" i="9"/>
  <c r="P27" i="9"/>
  <c r="P25" i="9"/>
  <c r="P26" i="9"/>
  <c r="P24" i="9"/>
  <c r="Q42" i="9"/>
  <c r="Q34" i="9"/>
  <c r="Q33" i="9"/>
  <c r="Q32" i="9"/>
  <c r="Q28" i="9"/>
  <c r="Q27" i="9"/>
  <c r="Q26" i="9"/>
  <c r="Q25" i="9"/>
  <c r="Q24" i="9"/>
  <c r="Q43" i="9"/>
  <c r="Q44" i="9"/>
  <c r="Q45" i="9"/>
  <c r="P45" i="9"/>
  <c r="P44" i="9"/>
  <c r="P43" i="9"/>
  <c r="P42" i="9"/>
  <c r="AJ2" i="8" l="1"/>
  <c r="AK2" i="8"/>
  <c r="AL2" i="8"/>
  <c r="AM2" i="8"/>
  <c r="AN2" i="8"/>
  <c r="AO2" i="8"/>
  <c r="AI2" i="8"/>
  <c r="AH2" i="8"/>
  <c r="P2" i="8"/>
  <c r="Q2" i="8"/>
  <c r="R2" i="8"/>
  <c r="S2" i="8"/>
  <c r="T2" i="8"/>
  <c r="U2" i="8"/>
  <c r="V2" i="8"/>
  <c r="W2" i="8"/>
  <c r="AB2" i="8"/>
  <c r="AC2" i="8"/>
  <c r="AD2" i="8"/>
  <c r="AE2" i="8"/>
  <c r="AF2" i="8"/>
  <c r="AG2" i="8"/>
  <c r="O2" i="8"/>
  <c r="N2" i="8"/>
  <c r="M2" i="8"/>
  <c r="L2" i="8"/>
  <c r="K2" i="8"/>
  <c r="J2" i="8"/>
  <c r="I2" i="8"/>
  <c r="H2" i="8"/>
  <c r="G2" i="8"/>
  <c r="F2" i="8"/>
  <c r="E2" i="8"/>
  <c r="D2" i="8"/>
  <c r="C2" i="8"/>
  <c r="B2" i="8"/>
</calcChain>
</file>

<file path=xl/sharedStrings.xml><?xml version="1.0" encoding="utf-8"?>
<sst xmlns="http://schemas.openxmlformats.org/spreadsheetml/2006/main" count="157" uniqueCount="90">
  <si>
    <t>別紙－１</t>
    <rPh sb="0" eb="2">
      <t>ベッシ</t>
    </rPh>
    <phoneticPr fontId="1"/>
  </si>
  <si>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</si>
  <si>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</si>
  <si>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</si>
  <si>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</si>
  <si>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</si>
  <si>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</si>
  <si>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</si>
  <si>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</si>
  <si>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</si>
  <si>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</si>
  <si>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</si>
  <si>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</si>
  <si>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</si>
  <si>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</si>
  <si>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</si>
  <si>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</si>
  <si>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</si>
  <si>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</si>
  <si>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</si>
  <si>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</si>
  <si>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</si>
  <si>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</si>
  <si>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</si>
  <si>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</si>
  <si>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</si>
  <si>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</si>
  <si>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</si>
  <si>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t>
    <phoneticPr fontId="1"/>
  </si>
  <si>
    <t>○○地区××橋詳細設計業務</t>
    <phoneticPr fontId="1"/>
  </si>
  <si>
    <t>○○河川国道事務所</t>
    <phoneticPr fontId="1"/>
  </si>
  <si>
    <t>＊＊＊＊＊＊＊＊</t>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</si>
  <si>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</si>
  <si>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</si>
  <si>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</si>
  <si>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</si>
  <si>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</si>
  <si>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</si>
  <si>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</si>
  <si>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</si>
  <si>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</si>
  <si>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</si>
  <si>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</si>
  <si>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</si>
  <si>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※2　(1)～(5)以外で取り組む内容がある場合に記入すること</t>
    <rPh sb="10" eb="12">
      <t>イガイ</t>
    </rPh>
    <rPh sb="13" eb="14">
      <t>ト</t>
    </rPh>
    <rPh sb="15" eb="16">
      <t>ク</t>
    </rPh>
    <rPh sb="17" eb="19">
      <t>ナイヨウ</t>
    </rPh>
    <rPh sb="22" eb="24">
      <t>バアイ</t>
    </rPh>
    <rPh sb="25" eb="27">
      <t>キニュウ</t>
    </rPh>
    <phoneticPr fontId="1"/>
  </si>
  <si>
    <t>毎週水、金曜日、毎月16日</t>
    <rPh sb="0" eb="2">
      <t>マイシュウ</t>
    </rPh>
    <rPh sb="2" eb="3">
      <t>ミズ</t>
    </rPh>
    <rPh sb="4" eb="7">
      <t>キンヨウビ</t>
    </rPh>
    <rPh sb="8" eb="10">
      <t>マイツキ</t>
    </rPh>
    <rPh sb="12" eb="13">
      <t>ニチ</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</si>
  <si>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</si>
  <si>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</si>
  <si>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</si>
  <si>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</si>
  <si>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</si>
  <si>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</si>
  <si>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</si>
  <si>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</si>
  <si>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</si>
  <si>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</si>
  <si>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</si>
  <si>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</si>
  <si>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</si>
  <si>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</si>
  <si>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</si>
  <si>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緊急時-1</t>
    <rPh sb="0" eb="3">
      <t>キンキュウジ</t>
    </rPh>
    <phoneticPr fontId="1"/>
  </si>
  <si>
    <t>緊急時-2</t>
    <rPh sb="0" eb="3">
      <t>キンキュウジ</t>
    </rPh>
    <phoneticPr fontId="1"/>
  </si>
  <si>
    <t>その他-1</t>
    <rPh sb="2" eb="3">
      <t>タ</t>
    </rPh>
    <phoneticPr fontId="1"/>
  </si>
  <si>
    <t>その他-2</t>
    <rPh sb="2" eb="3">
      <t>タ</t>
    </rPh>
    <phoneticPr fontId="1"/>
  </si>
  <si>
    <t>　（３）ノー残業デーは勤務時間外の依頼はしない。</t>
    <phoneticPr fontId="1"/>
  </si>
  <si>
    <t>　（４）昼休みや午後５時以降の打合せを行わない。</t>
    <phoneticPr fontId="1"/>
  </si>
  <si>
    <t>　（１）休日明け日（月曜日等）は依頼の期限日としない。</t>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</si>
  <si>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</si>
  <si>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</si>
  <si>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</si>
  <si>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</si>
  <si>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</si>
  <si>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</si>
  <si>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</si>
  <si>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</si>
  <si>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　（２）休前日（金曜日等）は新たな依頼をしない。</t>
    <rPh sb="11" eb="12">
      <t>トウ</t>
    </rPh>
    <phoneticPr fontId="1"/>
  </si>
  <si>
    <t>標準作業期間：作業内容や手持ち業務量（他業務の作業）を勘案し受注者で業務管理が適切に行えるよう確保するものであり簡易な作業や調整などにおいて同様の期間を確保するというものでは無い。</t>
    <rPh sb="0" eb="1">
      <t>ヒョウジュン</t>
    </rPh>
    <rPh sb="1" eb="3">
      <t>サギョウ</t>
    </rPh>
    <rPh sb="3" eb="5">
      <t>キカン</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</si>
  <si>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1">
      <t>カノウ</t>
    </rPh>
    <phoneticPr fontId="1"/>
  </si>
  <si>
    <t>○○の作業など、短期間での依頼が○月頃想定され、臨機に対応を図ることとする。</t>
    <rPh sb="2" eb="4">
      <t>サギョウ</t>
    </rPh>
    <rPh sb="7" eb="9">
      <t>タンキ</t>
    </rPh>
    <rPh sb="13" eb="15">
      <t>イライ</t>
    </rPh>
    <rPh sb="17" eb="18">
      <t>ガツ</t>
    </rPh>
    <rPh sb="18" eb="19">
      <t>ゴロ</t>
    </rPh>
    <rPh sb="19" eb="21">
      <t>ソウテイ</t>
    </rPh>
    <rPh sb="24" eb="26">
      <t>リンキ</t>
    </rPh>
    <rPh sb="27" eb="29">
      <t>タイオウ</t>
    </rPh>
    <rPh sb="30" eb="31">
      <t>ハカ</t>
    </rPh>
    <phoneticPr fontId="1"/>
  </si>
  <si>
    <t>　（８）その他の項目※2</t>
    <rPh sb="8" eb="10">
      <t>コウモク</t>
    </rPh>
    <phoneticPr fontId="1"/>
  </si>
  <si>
    <t>(6)</t>
    <phoneticPr fontId="1"/>
  </si>
  <si>
    <t>(7)</t>
    <phoneticPr fontId="1"/>
  </si>
  <si>
    <t>(8)-1</t>
    <phoneticPr fontId="1"/>
  </si>
  <si>
    <t>(8)-2</t>
    <phoneticPr fontId="1"/>
  </si>
  <si>
    <t>(8)-3</t>
    <phoneticPr fontId="1"/>
  </si>
  <si>
    <t>　（７）技術的高度な業務で重要な意思決定の場面
　　　　には総括調査員が打合せに出席する。</t>
    <phoneticPr fontId="1"/>
  </si>
  <si>
    <t>　（５）作業内容に見合った作業期間を確保する。
　　　　（標準作業期間として最低中３日を確保）</t>
    <phoneticPr fontId="1"/>
  </si>
  <si>
    <t>　（６）業務履行中の軽微な打合せにあたり
　　　　Web会議（ビデオ会議機能）を活用する。</t>
    <phoneticPr fontId="1"/>
  </si>
  <si>
    <t>特記仕様書に定めのある打合せ等は除く</t>
    <rPh sb="0" eb="1">
      <t>トッキ</t>
    </rPh>
    <rPh sb="1" eb="4">
      <t>シヨウショ</t>
    </rPh>
    <rPh sb="5" eb="6">
      <t>サダ</t>
    </rPh>
    <rPh sb="16" eb="1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</si>
</sst>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4">
    <xf numFmtId="0" fontId="0" fillId="0" borderId="0" xfId="0">
      <alignment vertical="center"/>
    </xf>
    <xf numFmtId="0" fontId="0" fillId="0" borderId="3" xfId="0" applyBorder="1">
      <alignment vertical="center"/>
    </xf>
    <xf numFmtId="0" fontId="4" fillId="0" borderId="0" xfId="0" applyFont="1" applyAlignment="1">
      <alignment vertical="center" shrinkToFit="1"/>
    </xf>
    <xf numFmtId="0" fontId="2" fillId="2" borderId="14" xfId="0" applyFont="1" applyFill="1" applyBorder="1" applyAlignment="1">
      <alignment vertical="center" shrinkToFit="1"/>
    </xf>
    <xf numFmtId="0" fontId="2" fillId="0" borderId="10" xfId="0" applyFont="1" applyBorder="1" applyAlignment="1">
      <alignment horizontal="centerContinuous"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6" xfId="0" applyFont="1" applyFill="1" applyBorder="1" applyAlignment="1">
      <alignment vertical="center" shrinkToFit="1"/>
    </xf>
    <xf numFmtId="0" fontId="2" fillId="0" borderId="22"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2" fillId="2" borderId="16" xfId="0" applyFont="1" applyFill="1" applyBorder="1" applyAlignment="1">
      <alignment vertical="center" shrinkToFit="1"/>
    </xf>
    <xf numFmtId="0" fontId="5" fillId="0" borderId="0" xfId="0" applyFont="1">
      <alignment vertical="center"/>
    </xf>
    <xf numFmtId="0" fontId="2" fillId="0" borderId="17"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6"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1" fillId="0" borderId="0" xfId="0" quotePrefix="1" applyFont="1" applyFill="1" applyBorder="1" applyAlignment="1">
      <alignment horizontal="left" vertical="center" indent="1" shrinkToFit="1"/>
    </xf>
    <xf numFmtId="0" fontId="6" fillId="0" borderId="0" xfId="0" applyFont="1">
      <alignment vertical="center"/>
    </xf>
    <xf numFmtId="0" fontId="11" fillId="0" borderId="0" xfId="0" applyFont="1" applyBorder="1">
      <alignment vertical="center"/>
    </xf>
    <xf numFmtId="0" fontId="2" fillId="0" borderId="0" xfId="0" applyFont="1" applyAlignment="1">
      <alignment horizontal="centerContinuous" vertical="center"/>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6" fillId="0" borderId="32"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14" fillId="4" borderId="0" xfId="0" applyFont="1" applyFill="1" applyAlignment="1">
      <alignment vertical="center" wrapText="1"/>
    </xf>
    <xf numFmtId="177" fontId="7" fillId="0" borderId="17" xfId="0" applyNumberFormat="1" applyFont="1" applyBorder="1" applyAlignment="1">
      <alignment horizontal="right" vertical="center" shrinkToFit="1"/>
    </xf>
    <xf numFmtId="177" fontId="7" fillId="0" borderId="10" xfId="0" applyNumberFormat="1" applyFont="1" applyBorder="1" applyAlignment="1">
      <alignment horizontal="right" vertical="center" shrinkToFit="1"/>
    </xf>
    <xf numFmtId="177" fontId="7" fillId="0" borderId="10" xfId="0" applyNumberFormat="1" applyFont="1" applyBorder="1" applyAlignment="1">
      <alignment horizontal="left" vertical="center" shrinkToFit="1"/>
    </xf>
    <xf numFmtId="177" fontId="7" fillId="0" borderId="13" xfId="0" applyNumberFormat="1" applyFont="1" applyBorder="1" applyAlignment="1">
      <alignment horizontal="left" vertical="center" shrinkToFit="1"/>
    </xf>
    <xf numFmtId="0" fontId="2" fillId="2" borderId="16" xfId="0" applyFont="1" applyFill="1" applyBorder="1" applyAlignment="1">
      <alignment vertical="center" shrinkToFit="1"/>
    </xf>
    <xf numFmtId="0" fontId="11" fillId="0" borderId="18" xfId="0" applyFont="1" applyBorder="1" applyAlignment="1">
      <alignment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17" xfId="0" applyFont="1" applyFill="1" applyBorder="1" applyAlignment="1">
      <alignment vertical="center" shrinkToFit="1"/>
    </xf>
    <xf numFmtId="0" fontId="7" fillId="0" borderId="10" xfId="0" applyFont="1" applyFill="1" applyBorder="1" applyAlignment="1">
      <alignment vertical="center" shrinkToFit="1"/>
    </xf>
    <xf numFmtId="0" fontId="7" fillId="0" borderId="13" xfId="0" applyFont="1" applyFill="1" applyBorder="1" applyAlignment="1">
      <alignment vertical="center" shrinkToFit="1"/>
    </xf>
    <xf numFmtId="0" fontId="7" fillId="0" borderId="17" xfId="0" applyFont="1" applyBorder="1" applyAlignment="1">
      <alignment vertical="center" shrinkToFit="1"/>
    </xf>
    <xf numFmtId="0" fontId="7" fillId="0" borderId="10" xfId="0" applyFont="1" applyBorder="1" applyAlignment="1">
      <alignment vertical="center" shrinkToFit="1"/>
    </xf>
    <xf numFmtId="0" fontId="7" fillId="0" borderId="18" xfId="0" applyFont="1" applyBorder="1" applyAlignment="1">
      <alignment vertical="center" shrinkToFit="1"/>
    </xf>
    <xf numFmtId="0" fontId="7" fillId="0" borderId="1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5"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6" xfId="0" applyFont="1" applyBorder="1" applyAlignment="1">
      <alignment vertical="center" shrinkToFit="1"/>
    </xf>
    <xf numFmtId="0" fontId="7" fillId="0" borderId="25" xfId="0" applyFont="1" applyBorder="1" applyAlignment="1">
      <alignment vertical="center" shrinkToFit="1"/>
    </xf>
    <xf numFmtId="0" fontId="12" fillId="0" borderId="0" xfId="0" applyFont="1" applyAlignment="1">
      <alignment vertical="center"/>
    </xf>
    <xf numFmtId="0" fontId="6" fillId="2" borderId="14"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16"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8" xfId="0" applyFont="1" applyFill="1" applyBorder="1" applyAlignment="1">
      <alignment horizontal="left" vertical="top" shrinkToFit="1"/>
    </xf>
    <xf numFmtId="176" fontId="7" fillId="0" borderId="1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3" xfId="0" applyNumberFormat="1" applyFont="1" applyBorder="1" applyAlignment="1">
      <alignment vertical="top" shrinkToFit="1"/>
    </xf>
    <xf numFmtId="176" fontId="7" fillId="0" borderId="1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3" xfId="0" applyNumberFormat="1" applyFont="1" applyBorder="1" applyAlignment="1">
      <alignment horizontal="right" vertical="top" shrinkToFit="1"/>
    </xf>
    <xf numFmtId="0" fontId="6" fillId="3" borderId="16"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6" fillId="3" borderId="13" xfId="0" quotePrefix="1" applyFont="1" applyFill="1" applyBorder="1" applyAlignment="1">
      <alignment vertical="center" shrinkToFit="1"/>
    </xf>
    <xf numFmtId="0" fontId="8" fillId="0" borderId="31" xfId="0" quotePrefix="1" applyFont="1" applyBorder="1" applyAlignment="1">
      <alignment vertical="center" shrinkToFit="1"/>
    </xf>
    <xf numFmtId="0" fontId="8" fillId="0" borderId="31" xfId="0" applyFont="1" applyFill="1" applyBorder="1" applyAlignment="1">
      <alignment horizontal="center" vertical="center" shrinkToFit="1"/>
    </xf>
    <xf numFmtId="0" fontId="6" fillId="2" borderId="27"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6" fillId="2" borderId="26" xfId="0" applyFont="1" applyFill="1" applyBorder="1" applyAlignment="1">
      <alignment horizontal="left" vertical="top" shrinkToFit="1"/>
    </xf>
    <xf numFmtId="0" fontId="7" fillId="0" borderId="23" xfId="0" applyFont="1" applyBorder="1" applyAlignment="1">
      <alignmen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11" fillId="0" borderId="12"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6" fillId="0" borderId="0" xfId="0" applyFont="1">
      <alignment vertical="center"/>
    </xf>
    <xf numFmtId="0" fontId="8" fillId="0" borderId="16"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quotePrefix="1" applyFont="1" applyBorder="1" applyAlignment="1">
      <alignment vertical="center" shrinkToFit="1"/>
    </xf>
    <xf numFmtId="0" fontId="6" fillId="0" borderId="32" xfId="0" quotePrefix="1" applyFont="1" applyFill="1" applyBorder="1" applyAlignment="1">
      <alignment horizontal="left" vertical="center" wrapText="1" indent="1" shrinkToFit="1"/>
    </xf>
    <xf numFmtId="0" fontId="6" fillId="3" borderId="16" xfId="0" quotePrefix="1" applyFont="1" applyFill="1" applyBorder="1" applyAlignment="1">
      <alignment vertical="center" wrapText="1" shrinkToFit="1"/>
    </xf>
    <xf numFmtId="0" fontId="11" fillId="0" borderId="29"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33"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6" fillId="2" borderId="1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28" xfId="0" quotePrefix="1" applyFont="1" applyFill="1" applyBorder="1" applyAlignment="1">
      <alignment horizontal="left" vertical="center" indent="1" shrinkToFit="1"/>
    </xf>
    <xf numFmtId="0" fontId="11" fillId="0" borderId="28" xfId="0" quotePrefix="1" applyFont="1" applyBorder="1" applyAlignment="1">
      <alignment vertical="center" shrinkToFit="1"/>
    </xf>
    <xf numFmtId="0" fontId="11" fillId="0" borderId="28" xfId="0" quotePrefix="1" applyFont="1" applyFill="1" applyBorder="1" applyAlignment="1">
      <alignment horizontal="left" vertical="center" indent="1" shrinkToFit="1"/>
    </xf>
    <xf numFmtId="0" fontId="11" fillId="0" borderId="12"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33"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331303</xdr:colOff>
      <xdr:row>31</xdr:row>
      <xdr:rowOff>82827</xdr:rowOff>
    </xdr:from>
    <xdr:to>
      <xdr:col>11</xdr:col>
      <xdr:colOff>265043</xdr:colOff>
      <xdr:row>34</xdr:row>
      <xdr:rowOff>8283</xdr:rowOff>
    </xdr:to>
    <xdr:sp macro="" textlink="">
      <xdr:nvSpPr>
        <xdr:cNvPr id="3" name="線吹き出し 1 (枠付き) 2"/>
        <xdr:cNvSpPr/>
      </xdr:nvSpPr>
      <xdr:spPr>
        <a:xfrm>
          <a:off x="4008781" y="6410740"/>
          <a:ext cx="2186610" cy="571500"/>
        </a:xfrm>
        <a:prstGeom prst="borderCallout1">
          <a:avLst>
            <a:gd name="adj1" fmla="val 101199"/>
            <a:gd name="adj2" fmla="val 42425"/>
            <a:gd name="adj3" fmla="val 367465"/>
            <a:gd name="adj4" fmla="val 17878"/>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422414</xdr:colOff>
      <xdr:row>23</xdr:row>
      <xdr:rowOff>124239</xdr:rowOff>
    </xdr:from>
    <xdr:to>
      <xdr:col>9</xdr:col>
      <xdr:colOff>298173</xdr:colOff>
      <xdr:row>31</xdr:row>
      <xdr:rowOff>82827</xdr:rowOff>
    </xdr:to>
    <xdr:cxnSp macro="">
      <xdr:nvCxnSpPr>
        <xdr:cNvPr id="5" name="直線コネクタ 4"/>
        <xdr:cNvCxnSpPr>
          <a:stCxn id="3" idx="3"/>
        </xdr:cNvCxnSpPr>
      </xdr:nvCxnSpPr>
      <xdr:spPr>
        <a:xfrm flipH="1" flipV="1">
          <a:off x="4663110" y="5002696"/>
          <a:ext cx="438976" cy="140804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8"/>
  <sheetViews>
    <sheetView showGridLines="0" view="pageBreakPreview" topLeftCell="A7" zoomScaleNormal="85" zoomScaleSheetLayoutView="100" workbookViewId="0">
      <selection activeCell="B29" sqref="B29:G29"/>
    </sheetView>
  </sheetViews>
  <sheetFormatPr defaultRowHeight="17.25"/>
  <cols>
    <col min="1" max="1" width="3.125" style="11" customWidth="1"/>
    <col min="2" max="2" width="7" style="22" bestFit="1" customWidth="1"/>
    <col min="3" max="3" width="8.625" style="22" bestFit="1" customWidth="1"/>
    <col min="4" max="12" width="7.375" style="22" customWidth="1"/>
    <col min="13" max="13" width="3.125" style="22" customWidth="1"/>
    <col min="14" max="14" width="1.25" style="22" customWidth="1"/>
    <col min="15" max="15" width="4.5" style="22" customWidth="1"/>
    <col min="16" max="16" width="13.625" style="22" customWidth="1"/>
    <col min="17" max="16384" width="9" style="22"/>
  </cols>
  <sheetData>
    <row r="1" spans="1:19">
      <c r="K1" s="61" t="s">
        <v>0</v>
      </c>
      <c r="L1" s="61"/>
      <c r="M1" s="61"/>
    </row>
    <row r="2" spans="1:19" s="10" customFormat="1" ht="24">
      <c r="A2" s="62" t="s">
        <v>24</v>
      </c>
      <c r="B2" s="62"/>
      <c r="C2" s="62"/>
      <c r="D2" s="62"/>
      <c r="E2" s="62"/>
      <c r="F2" s="62"/>
      <c r="G2" s="62"/>
      <c r="H2" s="62"/>
      <c r="I2" s="62"/>
      <c r="J2" s="62"/>
      <c r="K2" s="62"/>
      <c r="L2" s="62"/>
      <c r="M2" s="62"/>
      <c r="N2" s="62"/>
    </row>
    <row r="3" spans="1:19" s="36" customFormat="1" ht="12">
      <c r="A3" s="38"/>
      <c r="B3" s="38"/>
      <c r="C3" s="38"/>
      <c r="D3" s="38"/>
      <c r="E3" s="38"/>
      <c r="F3" s="38"/>
      <c r="G3" s="38"/>
      <c r="H3" s="38"/>
      <c r="I3" s="38"/>
      <c r="J3" s="38"/>
      <c r="K3" s="38"/>
      <c r="L3" s="38"/>
      <c r="M3" s="38"/>
    </row>
    <row r="4" spans="1:19" s="11" customFormat="1">
      <c r="A4" s="63" t="s">
        <v>43</v>
      </c>
      <c r="B4" s="63"/>
      <c r="C4" s="63"/>
      <c r="D4" s="63"/>
      <c r="E4" s="63"/>
      <c r="F4" s="63"/>
      <c r="G4" s="63"/>
      <c r="H4" s="63"/>
      <c r="I4" s="63"/>
      <c r="J4" s="2" t="s">
        <v>17</v>
      </c>
      <c r="K4" s="64"/>
      <c r="L4" s="64"/>
      <c r="M4" s="64"/>
    </row>
    <row r="5" spans="1:19" ht="17.25" customHeight="1">
      <c r="A5" s="20"/>
      <c r="B5" s="3" t="s">
        <v>18</v>
      </c>
      <c r="C5" s="65"/>
      <c r="D5" s="66"/>
      <c r="E5" s="66"/>
      <c r="F5" s="66"/>
      <c r="G5" s="66"/>
      <c r="H5" s="66"/>
      <c r="I5" s="66"/>
      <c r="J5" s="66"/>
      <c r="K5" s="66"/>
      <c r="L5" s="66"/>
      <c r="M5" s="67"/>
      <c r="P5" s="44" t="s">
        <v>78</v>
      </c>
      <c r="Q5" s="12"/>
      <c r="R5" s="12"/>
      <c r="S5" s="12"/>
    </row>
    <row r="6" spans="1:19">
      <c r="A6" s="20"/>
      <c r="B6" s="19" t="s">
        <v>19</v>
      </c>
      <c r="C6" s="45"/>
      <c r="D6" s="46"/>
      <c r="E6" s="46"/>
      <c r="F6" s="46"/>
      <c r="G6" s="46"/>
      <c r="H6" s="4" t="s">
        <v>20</v>
      </c>
      <c r="I6" s="47"/>
      <c r="J6" s="47"/>
      <c r="K6" s="47"/>
      <c r="L6" s="47"/>
      <c r="M6" s="48"/>
      <c r="P6" s="44"/>
      <c r="Q6" s="12"/>
      <c r="R6" s="12"/>
      <c r="S6" s="12"/>
    </row>
    <row r="7" spans="1:19">
      <c r="A7" s="20"/>
      <c r="B7" s="49" t="s">
        <v>21</v>
      </c>
      <c r="C7" s="50"/>
      <c r="D7" s="51"/>
      <c r="E7" s="52"/>
      <c r="F7" s="52"/>
      <c r="G7" s="52"/>
      <c r="H7" s="52"/>
      <c r="I7" s="52"/>
      <c r="J7" s="52"/>
      <c r="K7" s="52"/>
      <c r="L7" s="52"/>
      <c r="M7" s="53"/>
      <c r="P7" s="44"/>
      <c r="Q7" s="12"/>
      <c r="R7" s="12"/>
      <c r="S7" s="12"/>
    </row>
    <row r="8" spans="1:19">
      <c r="A8" s="20"/>
      <c r="B8" s="5" t="s">
        <v>22</v>
      </c>
      <c r="C8" s="21" t="s">
        <v>11</v>
      </c>
      <c r="D8" s="54"/>
      <c r="E8" s="55"/>
      <c r="F8" s="55"/>
      <c r="G8" s="55"/>
      <c r="H8" s="55"/>
      <c r="I8" s="55"/>
      <c r="J8" s="55"/>
      <c r="K8" s="55"/>
      <c r="L8" s="55"/>
      <c r="M8" s="56"/>
      <c r="P8" s="44"/>
      <c r="Q8" s="12"/>
      <c r="R8" s="12"/>
      <c r="S8" s="12"/>
    </row>
    <row r="9" spans="1:19">
      <c r="A9" s="20"/>
      <c r="B9" s="6"/>
      <c r="C9" s="21" t="s">
        <v>12</v>
      </c>
      <c r="D9" s="57"/>
      <c r="E9" s="58"/>
      <c r="F9" s="59"/>
      <c r="G9" s="57"/>
      <c r="H9" s="58"/>
      <c r="I9" s="59"/>
      <c r="J9" s="57"/>
      <c r="K9" s="58"/>
      <c r="L9" s="58"/>
      <c r="M9" s="60"/>
      <c r="P9" s="44"/>
      <c r="Q9" s="12"/>
      <c r="R9" s="12"/>
      <c r="S9" s="12"/>
    </row>
    <row r="10" spans="1:19">
      <c r="A10" s="20"/>
      <c r="B10" s="7"/>
      <c r="C10" s="21" t="s">
        <v>13</v>
      </c>
      <c r="D10" s="57"/>
      <c r="E10" s="58"/>
      <c r="F10" s="59"/>
      <c r="G10" s="57"/>
      <c r="H10" s="58"/>
      <c r="I10" s="59"/>
      <c r="J10" s="57"/>
      <c r="K10" s="58"/>
      <c r="L10" s="58"/>
      <c r="M10" s="60"/>
      <c r="P10" s="44"/>
      <c r="Q10" s="12"/>
      <c r="R10" s="12"/>
      <c r="S10" s="12"/>
    </row>
    <row r="11" spans="1:19">
      <c r="A11" s="20"/>
      <c r="B11" s="5" t="s">
        <v>23</v>
      </c>
      <c r="C11" s="21" t="s">
        <v>14</v>
      </c>
      <c r="D11" s="57"/>
      <c r="E11" s="58"/>
      <c r="F11" s="58"/>
      <c r="G11" s="58"/>
      <c r="H11" s="58"/>
      <c r="I11" s="58"/>
      <c r="J11" s="58"/>
      <c r="K11" s="58"/>
      <c r="L11" s="58"/>
      <c r="M11" s="60"/>
      <c r="P11" s="44"/>
    </row>
    <row r="12" spans="1:19">
      <c r="A12" s="20"/>
      <c r="B12" s="6"/>
      <c r="C12" s="21" t="s">
        <v>12</v>
      </c>
      <c r="D12" s="57"/>
      <c r="E12" s="58"/>
      <c r="F12" s="59"/>
      <c r="G12" s="57"/>
      <c r="H12" s="58"/>
      <c r="I12" s="59"/>
      <c r="J12" s="57"/>
      <c r="K12" s="58"/>
      <c r="L12" s="58"/>
      <c r="M12" s="60"/>
      <c r="P12" s="44"/>
    </row>
    <row r="13" spans="1:19">
      <c r="A13" s="20"/>
      <c r="B13" s="8"/>
      <c r="C13" s="9" t="s">
        <v>16</v>
      </c>
      <c r="D13" s="68"/>
      <c r="E13" s="69"/>
      <c r="F13" s="70"/>
      <c r="G13" s="68"/>
      <c r="H13" s="69"/>
      <c r="I13" s="70"/>
      <c r="J13" s="68"/>
      <c r="K13" s="69"/>
      <c r="L13" s="69"/>
      <c r="M13" s="71"/>
      <c r="P13" s="44"/>
    </row>
    <row r="14" spans="1:19" s="34" customFormat="1" ht="12"/>
    <row r="15" spans="1:19" s="11" customFormat="1">
      <c r="A15" s="72" t="s">
        <v>25</v>
      </c>
      <c r="B15" s="72"/>
      <c r="C15" s="72"/>
      <c r="D15" s="72"/>
      <c r="E15" s="72"/>
      <c r="F15" s="72"/>
      <c r="G15" s="72"/>
      <c r="H15" s="72"/>
      <c r="I15" s="72"/>
      <c r="J15" s="72"/>
      <c r="K15" s="72"/>
      <c r="L15" s="72"/>
      <c r="M15" s="72"/>
    </row>
    <row r="16" spans="1:19">
      <c r="B16" s="73" t="s">
        <v>22</v>
      </c>
      <c r="C16" s="74"/>
      <c r="D16" s="74"/>
      <c r="E16" s="74"/>
      <c r="F16" s="74"/>
      <c r="G16" s="75"/>
      <c r="H16" s="73" t="s">
        <v>2</v>
      </c>
      <c r="I16" s="74"/>
      <c r="J16" s="74"/>
      <c r="K16" s="74"/>
      <c r="L16" s="74"/>
      <c r="M16" s="75"/>
    </row>
    <row r="17" spans="1:17">
      <c r="B17" s="76" t="s">
        <v>3</v>
      </c>
      <c r="C17" s="77"/>
      <c r="D17" s="78"/>
      <c r="E17" s="79"/>
      <c r="F17" s="80"/>
      <c r="G17" s="81"/>
      <c r="H17" s="76" t="s">
        <v>3</v>
      </c>
      <c r="I17" s="77"/>
      <c r="J17" s="78"/>
      <c r="K17" s="82"/>
      <c r="L17" s="83"/>
      <c r="M17" s="84"/>
    </row>
    <row r="18" spans="1:17">
      <c r="B18" s="76" t="s">
        <v>4</v>
      </c>
      <c r="C18" s="77"/>
      <c r="D18" s="78"/>
      <c r="E18" s="79"/>
      <c r="F18" s="80"/>
      <c r="G18" s="81"/>
      <c r="H18" s="76" t="s">
        <v>4</v>
      </c>
      <c r="I18" s="77"/>
      <c r="J18" s="78"/>
      <c r="K18" s="82"/>
      <c r="L18" s="83"/>
      <c r="M18" s="84"/>
    </row>
    <row r="19" spans="1:17">
      <c r="B19" s="90" t="s">
        <v>8</v>
      </c>
      <c r="C19" s="91"/>
      <c r="D19" s="92"/>
      <c r="E19" s="93"/>
      <c r="F19" s="94"/>
      <c r="G19" s="95"/>
      <c r="H19" s="90" t="s">
        <v>8</v>
      </c>
      <c r="I19" s="91"/>
      <c r="J19" s="92"/>
      <c r="K19" s="93"/>
      <c r="L19" s="94"/>
      <c r="M19" s="95"/>
    </row>
    <row r="20" spans="1:17" s="28" customFormat="1" ht="14.25">
      <c r="B20" s="29"/>
      <c r="C20" s="26" t="s">
        <v>9</v>
      </c>
      <c r="D20" s="29"/>
      <c r="E20" s="30"/>
      <c r="F20" s="30"/>
      <c r="G20" s="30"/>
      <c r="H20" s="29"/>
      <c r="I20" s="29"/>
      <c r="J20" s="29"/>
      <c r="K20" s="30"/>
      <c r="L20" s="31"/>
      <c r="M20" s="31"/>
    </row>
    <row r="21" spans="1:17" s="34" customFormat="1" ht="12"/>
    <row r="22" spans="1:17" s="11" customFormat="1">
      <c r="A22" s="72" t="s">
        <v>42</v>
      </c>
      <c r="B22" s="72"/>
      <c r="C22" s="72"/>
      <c r="D22" s="72"/>
      <c r="E22" s="72"/>
      <c r="F22" s="72"/>
      <c r="G22" s="72"/>
      <c r="H22" s="72"/>
      <c r="I22" s="72"/>
      <c r="J22" s="72"/>
      <c r="K22" s="72"/>
      <c r="L22" s="72"/>
      <c r="M22" s="72"/>
    </row>
    <row r="23" spans="1:17">
      <c r="B23" s="96" t="s">
        <v>6</v>
      </c>
      <c r="C23" s="96"/>
      <c r="D23" s="96"/>
      <c r="E23" s="96"/>
      <c r="F23" s="96"/>
      <c r="G23" s="96"/>
      <c r="H23" s="96" t="s">
        <v>26</v>
      </c>
      <c r="I23" s="96"/>
      <c r="J23" s="96"/>
      <c r="K23" s="96"/>
      <c r="L23" s="97" t="s">
        <v>7</v>
      </c>
      <c r="M23" s="97"/>
    </row>
    <row r="24" spans="1:17">
      <c r="B24" s="85" t="s">
        <v>67</v>
      </c>
      <c r="C24" s="86"/>
      <c r="D24" s="86"/>
      <c r="E24" s="86"/>
      <c r="F24" s="86"/>
      <c r="G24" s="87"/>
      <c r="H24" s="88"/>
      <c r="I24" s="88"/>
      <c r="J24" s="88"/>
      <c r="K24" s="88"/>
      <c r="L24" s="89" t="s">
        <v>38</v>
      </c>
      <c r="M24" s="89"/>
      <c r="P24" s="23">
        <f>+IF(L24="","",VLOOKUP(L24,リスト!$A$2:$B$5,2,FALSE))</f>
        <v>1</v>
      </c>
      <c r="Q24" s="23" t="str">
        <f>+B24&amp;H24</f>
        <v>　（１）休日明け日（月曜日等）は依頼の期限日としない。</v>
      </c>
    </row>
    <row r="25" spans="1:17">
      <c r="B25" s="85" t="s">
        <v>76</v>
      </c>
      <c r="C25" s="86"/>
      <c r="D25" s="86"/>
      <c r="E25" s="86"/>
      <c r="F25" s="86"/>
      <c r="G25" s="87"/>
      <c r="H25" s="98"/>
      <c r="I25" s="98"/>
      <c r="J25" s="98"/>
      <c r="K25" s="98"/>
      <c r="L25" s="99" t="s">
        <v>38</v>
      </c>
      <c r="M25" s="99"/>
      <c r="P25" s="23">
        <f>+IF(L25="","",VLOOKUP(L25,リスト!$A$2:$B$5,2,FALSE))</f>
        <v>1</v>
      </c>
      <c r="Q25" s="23" t="str">
        <f>+B25&amp;H25</f>
        <v>　（２）休前日（金曜日等）は新たな依頼をしない。</v>
      </c>
    </row>
    <row r="26" spans="1:17">
      <c r="B26" s="85" t="s">
        <v>65</v>
      </c>
      <c r="C26" s="86"/>
      <c r="D26" s="86"/>
      <c r="E26" s="86"/>
      <c r="F26" s="86"/>
      <c r="G26" s="87"/>
      <c r="H26" s="98"/>
      <c r="I26" s="98"/>
      <c r="J26" s="98"/>
      <c r="K26" s="98"/>
      <c r="L26" s="99" t="s">
        <v>38</v>
      </c>
      <c r="M26" s="99"/>
      <c r="P26" s="23">
        <f>+IF(L26="","",VLOOKUP(L26,リスト!$A$2:$B$5,2,FALSE))</f>
        <v>1</v>
      </c>
      <c r="Q26" s="23" t="str">
        <f>+B26&amp;H26</f>
        <v>　（３）ノー残業デーは勤務時間外の依頼はしない。</v>
      </c>
    </row>
    <row r="27" spans="1:17">
      <c r="B27" s="85" t="s">
        <v>66</v>
      </c>
      <c r="C27" s="86"/>
      <c r="D27" s="86"/>
      <c r="E27" s="86"/>
      <c r="F27" s="86"/>
      <c r="G27" s="87"/>
      <c r="H27" s="104"/>
      <c r="I27" s="105"/>
      <c r="J27" s="105"/>
      <c r="K27" s="106"/>
      <c r="L27" s="39" t="s">
        <v>40</v>
      </c>
      <c r="M27" s="40"/>
      <c r="P27" s="23">
        <f>+IF(L27="","",VLOOKUP(L27,リスト!$A$2:$B$5,2,FALSE))</f>
        <v>2</v>
      </c>
      <c r="Q27" s="23" t="str">
        <f>+B27&amp;H27</f>
        <v>　（４）昼休みや午後５時以降の打合せを行わない。</v>
      </c>
    </row>
    <row r="28" spans="1:17" ht="33" customHeight="1">
      <c r="B28" s="108" t="s">
        <v>87</v>
      </c>
      <c r="C28" s="86"/>
      <c r="D28" s="86"/>
      <c r="E28" s="86"/>
      <c r="F28" s="86"/>
      <c r="G28" s="87"/>
      <c r="H28" s="104"/>
      <c r="I28" s="105"/>
      <c r="J28" s="105"/>
      <c r="K28" s="106"/>
      <c r="L28" s="39" t="s">
        <v>40</v>
      </c>
      <c r="M28" s="40"/>
      <c r="P28" s="23">
        <f>+IF(L28="","",VLOOKUP(L28,リスト!$A$2:$B$5,2,FALSE))</f>
        <v>2</v>
      </c>
      <c r="Q28" s="23" t="str">
        <f>+B28&amp;H28</f>
        <v>　（５）作業内容に見合った作業期間を確保する。
　　　　（標準作業期間として最低中３日を確保）</v>
      </c>
    </row>
    <row r="29" spans="1:17" s="24" customFormat="1" ht="33" customHeight="1">
      <c r="A29" s="11"/>
      <c r="B29" s="108" t="s">
        <v>88</v>
      </c>
      <c r="C29" s="86"/>
      <c r="D29" s="86"/>
      <c r="E29" s="86"/>
      <c r="F29" s="86"/>
      <c r="G29" s="87"/>
      <c r="H29" s="104"/>
      <c r="I29" s="105"/>
      <c r="J29" s="105"/>
      <c r="K29" s="106"/>
      <c r="L29" s="39" t="s">
        <v>40</v>
      </c>
      <c r="M29" s="40"/>
      <c r="P29" s="23">
        <f>+IF(L29="","",VLOOKUP(L29,リスト!$A$2:$B$5,2,FALSE))</f>
        <v>2</v>
      </c>
      <c r="Q29" s="23" t="str">
        <f t="shared" ref="Q29:Q30" si="0">+B29&amp;H29</f>
        <v>　（６）業務履行中の軽微な打合せにあたり
　　　　Web会議（ビデオ会議機能）を活用する。</v>
      </c>
    </row>
    <row r="30" spans="1:17" s="24" customFormat="1" ht="33" customHeight="1">
      <c r="A30" s="11"/>
      <c r="B30" s="108" t="s">
        <v>86</v>
      </c>
      <c r="C30" s="86"/>
      <c r="D30" s="86"/>
      <c r="E30" s="86"/>
      <c r="F30" s="86"/>
      <c r="G30" s="87"/>
      <c r="H30" s="104"/>
      <c r="I30" s="105"/>
      <c r="J30" s="105"/>
      <c r="K30" s="106"/>
      <c r="L30" s="39" t="s">
        <v>40</v>
      </c>
      <c r="M30" s="40"/>
      <c r="P30" s="23">
        <f>+IF(L30="","",VLOOKUP(L30,リスト!$A$2:$B$5,2,FALSE))</f>
        <v>2</v>
      </c>
      <c r="Q30" s="23" t="str">
        <f t="shared" si="0"/>
        <v>　（７）技術的高度な業務で重要な意思決定の場面
　　　　には総括調査員が打合せに出席する。</v>
      </c>
    </row>
    <row r="31" spans="1:17">
      <c r="B31" s="85" t="s">
        <v>80</v>
      </c>
      <c r="C31" s="86"/>
      <c r="D31" s="86"/>
      <c r="E31" s="86"/>
      <c r="F31" s="86"/>
      <c r="G31" s="86"/>
      <c r="H31" s="86"/>
      <c r="I31" s="86"/>
      <c r="J31" s="86"/>
      <c r="K31" s="86"/>
      <c r="L31" s="86"/>
      <c r="M31" s="87"/>
    </row>
    <row r="32" spans="1:17">
      <c r="B32" s="121"/>
      <c r="C32" s="121"/>
      <c r="D32" s="121"/>
      <c r="E32" s="121"/>
      <c r="F32" s="121"/>
      <c r="G32" s="121"/>
      <c r="H32" s="122"/>
      <c r="I32" s="122"/>
      <c r="J32" s="122"/>
      <c r="K32" s="122"/>
      <c r="L32" s="99"/>
      <c r="M32" s="99"/>
      <c r="P32" s="23" t="str">
        <f>+IF(L32="","",VLOOKUP(L32,リスト!$A$2:$B$5,2,FALSE))</f>
        <v/>
      </c>
      <c r="Q32" s="23" t="str">
        <f>+B32&amp;H32</f>
        <v/>
      </c>
    </row>
    <row r="33" spans="1:17">
      <c r="B33" s="123"/>
      <c r="C33" s="123"/>
      <c r="D33" s="123"/>
      <c r="E33" s="123"/>
      <c r="F33" s="123"/>
      <c r="G33" s="123"/>
      <c r="H33" s="122"/>
      <c r="I33" s="122"/>
      <c r="J33" s="122"/>
      <c r="K33" s="122"/>
      <c r="L33" s="99"/>
      <c r="M33" s="99"/>
      <c r="P33" s="23" t="str">
        <f>+IF(L33="","",VLOOKUP(L33,リスト!$A$2:$B$5,2,FALSE))</f>
        <v/>
      </c>
      <c r="Q33" s="23" t="str">
        <f t="shared" ref="Q33" si="1">+B33&amp;H33</f>
        <v/>
      </c>
    </row>
    <row r="34" spans="1:17">
      <c r="B34" s="124"/>
      <c r="C34" s="124"/>
      <c r="D34" s="124"/>
      <c r="E34" s="124"/>
      <c r="F34" s="124"/>
      <c r="G34" s="124"/>
      <c r="H34" s="100"/>
      <c r="I34" s="100"/>
      <c r="J34" s="100"/>
      <c r="K34" s="100"/>
      <c r="L34" s="101"/>
      <c r="M34" s="102"/>
      <c r="P34" s="23" t="str">
        <f>+IF(L34="","",VLOOKUP(L34,リスト!$A$2:$B$5,2,FALSE))</f>
        <v/>
      </c>
      <c r="Q34" s="23" t="str">
        <f>+B34&amp;H34</f>
        <v/>
      </c>
    </row>
    <row r="35" spans="1:17" s="24" customFormat="1" ht="34.5" customHeight="1">
      <c r="A35" s="11"/>
      <c r="B35" s="35"/>
      <c r="C35" s="107" t="s">
        <v>77</v>
      </c>
      <c r="D35" s="107"/>
      <c r="E35" s="107"/>
      <c r="F35" s="107"/>
      <c r="G35" s="107"/>
      <c r="H35" s="107"/>
      <c r="I35" s="107"/>
      <c r="J35" s="107"/>
      <c r="K35" s="107"/>
      <c r="L35" s="107"/>
      <c r="M35" s="107"/>
      <c r="P35" s="37"/>
      <c r="Q35" s="37"/>
    </row>
    <row r="36" spans="1:17" s="25" customFormat="1" ht="14.25">
      <c r="C36" s="27" t="s">
        <v>44</v>
      </c>
      <c r="D36" s="27"/>
      <c r="E36" s="27"/>
      <c r="F36" s="27"/>
      <c r="G36" s="27"/>
      <c r="H36" s="27"/>
      <c r="I36" s="27"/>
      <c r="J36" s="27"/>
      <c r="K36" s="27"/>
      <c r="L36" s="27"/>
      <c r="M36" s="27"/>
    </row>
    <row r="37" spans="1:17" s="25" customFormat="1" ht="14.25">
      <c r="C37" s="43" t="s">
        <v>46</v>
      </c>
      <c r="D37" s="103"/>
      <c r="E37" s="103"/>
      <c r="F37" s="103"/>
      <c r="G37" s="103"/>
      <c r="H37" s="103"/>
      <c r="I37" s="103"/>
      <c r="J37" s="103"/>
      <c r="K37" s="103"/>
      <c r="L37" s="103"/>
      <c r="M37" s="103"/>
    </row>
    <row r="38" spans="1:17" s="25" customFormat="1" ht="14.25">
      <c r="C38" s="103"/>
      <c r="D38" s="103"/>
      <c r="E38" s="103"/>
      <c r="F38" s="103"/>
      <c r="G38" s="103"/>
      <c r="H38" s="103"/>
      <c r="I38" s="103"/>
      <c r="J38" s="103"/>
      <c r="K38" s="103"/>
      <c r="L38" s="103"/>
      <c r="M38" s="103"/>
    </row>
    <row r="39" spans="1:17" s="34" customFormat="1" ht="12"/>
    <row r="40" spans="1:17" s="11" customFormat="1">
      <c r="A40" s="72" t="s">
        <v>75</v>
      </c>
      <c r="B40" s="72"/>
      <c r="C40" s="72"/>
      <c r="D40" s="72"/>
      <c r="E40" s="72"/>
      <c r="F40" s="72"/>
      <c r="G40" s="72"/>
      <c r="H40" s="72"/>
      <c r="I40" s="72"/>
      <c r="J40" s="72"/>
      <c r="K40" s="72"/>
      <c r="L40" s="72"/>
      <c r="M40" s="72"/>
    </row>
    <row r="41" spans="1:17" ht="17.25" customHeight="1">
      <c r="B41" s="118" t="s">
        <v>74</v>
      </c>
      <c r="C41" s="119"/>
      <c r="D41" s="119"/>
      <c r="E41" s="119"/>
      <c r="F41" s="119"/>
      <c r="G41" s="119"/>
      <c r="H41" s="119"/>
      <c r="I41" s="119"/>
      <c r="J41" s="119"/>
      <c r="K41" s="119"/>
      <c r="L41" s="119"/>
      <c r="M41" s="120"/>
    </row>
    <row r="42" spans="1:17">
      <c r="B42" s="109"/>
      <c r="C42" s="110"/>
      <c r="D42" s="110"/>
      <c r="E42" s="110"/>
      <c r="F42" s="110"/>
      <c r="G42" s="110"/>
      <c r="H42" s="110"/>
      <c r="I42" s="110"/>
      <c r="J42" s="110"/>
      <c r="K42" s="110"/>
      <c r="L42" s="110"/>
      <c r="M42" s="111"/>
      <c r="P42" s="23" t="str">
        <f>+IF(B42="","",1)</f>
        <v/>
      </c>
      <c r="Q42" s="23">
        <f>+B42</f>
        <v>0</v>
      </c>
    </row>
    <row r="43" spans="1:17">
      <c r="B43" s="112"/>
      <c r="C43" s="113"/>
      <c r="D43" s="113"/>
      <c r="E43" s="113"/>
      <c r="F43" s="113"/>
      <c r="G43" s="113"/>
      <c r="H43" s="113"/>
      <c r="I43" s="113"/>
      <c r="J43" s="113"/>
      <c r="K43" s="113"/>
      <c r="L43" s="113"/>
      <c r="M43" s="114"/>
      <c r="P43" s="23" t="str">
        <f>+IF(B43="","",1)</f>
        <v/>
      </c>
      <c r="Q43" s="23">
        <f>+B43</f>
        <v>0</v>
      </c>
    </row>
    <row r="44" spans="1:17">
      <c r="B44" s="112"/>
      <c r="C44" s="113"/>
      <c r="D44" s="113"/>
      <c r="E44" s="113"/>
      <c r="F44" s="113"/>
      <c r="G44" s="113"/>
      <c r="H44" s="113"/>
      <c r="I44" s="113"/>
      <c r="J44" s="113"/>
      <c r="K44" s="113"/>
      <c r="L44" s="113"/>
      <c r="M44" s="114"/>
      <c r="P44" s="23" t="str">
        <f>+IF(B44="","",1)</f>
        <v/>
      </c>
      <c r="Q44" s="23">
        <f>+B44</f>
        <v>0</v>
      </c>
    </row>
    <row r="45" spans="1:17">
      <c r="B45" s="115"/>
      <c r="C45" s="116"/>
      <c r="D45" s="116"/>
      <c r="E45" s="116"/>
      <c r="F45" s="116"/>
      <c r="G45" s="116"/>
      <c r="H45" s="116"/>
      <c r="I45" s="116"/>
      <c r="J45" s="116"/>
      <c r="K45" s="116"/>
      <c r="L45" s="116"/>
      <c r="M45" s="117"/>
      <c r="P45" s="23" t="str">
        <f>+IF(B45="","",1)</f>
        <v/>
      </c>
      <c r="Q45" s="23">
        <f>+B45</f>
        <v>0</v>
      </c>
    </row>
    <row r="46" spans="1:17" s="25" customFormat="1" ht="14.25">
      <c r="C46" s="41" t="s">
        <v>68</v>
      </c>
      <c r="D46" s="41"/>
      <c r="E46" s="41"/>
      <c r="F46" s="41"/>
      <c r="G46" s="41"/>
      <c r="H46" s="41"/>
      <c r="I46" s="41"/>
      <c r="J46" s="41"/>
      <c r="K46" s="41"/>
      <c r="L46" s="41"/>
      <c r="M46" s="41"/>
    </row>
    <row r="47" spans="1:17" s="25" customFormat="1">
      <c r="A47" s="11"/>
      <c r="C47" s="42"/>
      <c r="D47" s="42"/>
      <c r="E47" s="42"/>
      <c r="F47" s="42"/>
      <c r="G47" s="42"/>
      <c r="H47" s="42"/>
      <c r="I47" s="42"/>
      <c r="J47" s="42"/>
      <c r="K47" s="42"/>
      <c r="L47" s="42"/>
      <c r="M47" s="42"/>
    </row>
    <row r="48" spans="1:17">
      <c r="C48" s="43"/>
      <c r="D48" s="43"/>
      <c r="E48" s="43"/>
      <c r="F48" s="43"/>
      <c r="G48" s="43"/>
      <c r="H48" s="43"/>
      <c r="I48" s="43"/>
      <c r="J48" s="43"/>
      <c r="K48" s="43"/>
      <c r="L48" s="43"/>
      <c r="M48" s="43"/>
    </row>
  </sheetData>
  <mergeCells count="83">
    <mergeCell ref="B42:M42"/>
    <mergeCell ref="B43:M43"/>
    <mergeCell ref="B44:M44"/>
    <mergeCell ref="B45:M45"/>
    <mergeCell ref="B28:G28"/>
    <mergeCell ref="H28:K28"/>
    <mergeCell ref="L28:M28"/>
    <mergeCell ref="B41:M41"/>
    <mergeCell ref="B31:M31"/>
    <mergeCell ref="B32:G32"/>
    <mergeCell ref="H32:K32"/>
    <mergeCell ref="L32:M32"/>
    <mergeCell ref="B33:G33"/>
    <mergeCell ref="H33:K33"/>
    <mergeCell ref="L33:M33"/>
    <mergeCell ref="B34:G34"/>
    <mergeCell ref="H34:K34"/>
    <mergeCell ref="L34:M34"/>
    <mergeCell ref="C37:M38"/>
    <mergeCell ref="A40:M40"/>
    <mergeCell ref="B26:G26"/>
    <mergeCell ref="H26:K26"/>
    <mergeCell ref="L26:M26"/>
    <mergeCell ref="B27:G27"/>
    <mergeCell ref="H27:K27"/>
    <mergeCell ref="L27:M27"/>
    <mergeCell ref="C35:M35"/>
    <mergeCell ref="B29:G29"/>
    <mergeCell ref="H29:K29"/>
    <mergeCell ref="L29:M29"/>
    <mergeCell ref="B30:G30"/>
    <mergeCell ref="H30:K30"/>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G12:I12"/>
    <mergeCell ref="J12:M12"/>
    <mergeCell ref="K1:M1"/>
    <mergeCell ref="A2:N2"/>
    <mergeCell ref="A4:I4"/>
    <mergeCell ref="K4:M4"/>
    <mergeCell ref="C5:M5"/>
    <mergeCell ref="L30:M30"/>
    <mergeCell ref="C46:M48"/>
    <mergeCell ref="P5:P13"/>
    <mergeCell ref="C6:G6"/>
    <mergeCell ref="I6:M6"/>
    <mergeCell ref="B7:C7"/>
    <mergeCell ref="D7:M7"/>
    <mergeCell ref="D8:M8"/>
    <mergeCell ref="D9:F9"/>
    <mergeCell ref="G9:I9"/>
    <mergeCell ref="J9:M9"/>
    <mergeCell ref="D10:F10"/>
    <mergeCell ref="G10:I10"/>
    <mergeCell ref="J10:M10"/>
    <mergeCell ref="D11:M11"/>
    <mergeCell ref="D12:F12"/>
  </mergeCells>
  <phoneticPr fontId="1"/>
  <pageMargins left="0.78740157480314965" right="0.59055118110236227" top="0.78740157480314965" bottom="0.78740157480314965"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L32:M34 L24:M30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zoomScale="85" zoomScaleNormal="85" zoomScaleSheetLayoutView="115" workbookViewId="0">
      <selection activeCell="A2" sqref="A2:N2"/>
    </sheetView>
  </sheetViews>
  <sheetFormatPr defaultRowHeight="17.25"/>
  <cols>
    <col min="1" max="1" width="3.125" style="11"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ht="13.5">
      <c r="A1" s="24"/>
      <c r="K1" s="61" t="s">
        <v>0</v>
      </c>
      <c r="L1" s="61"/>
      <c r="M1" s="61"/>
    </row>
    <row r="2" spans="1:19" s="10" customFormat="1" ht="24">
      <c r="A2" s="62" t="s">
        <v>24</v>
      </c>
      <c r="B2" s="62"/>
      <c r="C2" s="62"/>
      <c r="D2" s="62"/>
      <c r="E2" s="62"/>
      <c r="F2" s="62"/>
      <c r="G2" s="62"/>
      <c r="H2" s="62"/>
      <c r="I2" s="62"/>
      <c r="J2" s="62"/>
      <c r="K2" s="62"/>
      <c r="L2" s="62"/>
      <c r="M2" s="62"/>
      <c r="N2" s="62"/>
    </row>
    <row r="3" spans="1:19" s="36" customFormat="1" ht="12">
      <c r="A3" s="38"/>
      <c r="B3" s="38"/>
      <c r="C3" s="38"/>
      <c r="D3" s="38"/>
      <c r="E3" s="38"/>
      <c r="F3" s="38"/>
      <c r="G3" s="38"/>
      <c r="H3" s="38"/>
      <c r="I3" s="38"/>
      <c r="J3" s="38"/>
      <c r="K3" s="38"/>
      <c r="L3" s="38"/>
      <c r="M3" s="38"/>
    </row>
    <row r="4" spans="1:19" s="11" customFormat="1">
      <c r="A4" s="63" t="s">
        <v>43</v>
      </c>
      <c r="B4" s="63"/>
      <c r="C4" s="63"/>
      <c r="D4" s="63"/>
      <c r="E4" s="63"/>
      <c r="F4" s="63"/>
      <c r="G4" s="63"/>
      <c r="H4" s="63"/>
      <c r="I4" s="63"/>
      <c r="J4" s="2" t="s">
        <v>17</v>
      </c>
      <c r="K4" s="64">
        <v>43922</v>
      </c>
      <c r="L4" s="64"/>
      <c r="M4" s="64"/>
    </row>
    <row r="5" spans="1:19">
      <c r="A5" s="33"/>
      <c r="B5" s="3" t="s">
        <v>18</v>
      </c>
      <c r="C5" s="65" t="s">
        <v>29</v>
      </c>
      <c r="D5" s="66"/>
      <c r="E5" s="66"/>
      <c r="F5" s="66"/>
      <c r="G5" s="66"/>
      <c r="H5" s="66"/>
      <c r="I5" s="66"/>
      <c r="J5" s="66"/>
      <c r="K5" s="66"/>
      <c r="L5" s="66"/>
      <c r="M5" s="67"/>
      <c r="P5" s="44" t="s">
        <v>78</v>
      </c>
      <c r="Q5" s="12"/>
      <c r="R5" s="12"/>
      <c r="S5" s="12"/>
    </row>
    <row r="6" spans="1:19">
      <c r="A6" s="33"/>
      <c r="B6" s="32" t="s">
        <v>19</v>
      </c>
      <c r="C6" s="45">
        <v>43922</v>
      </c>
      <c r="D6" s="46"/>
      <c r="E6" s="46"/>
      <c r="F6" s="46"/>
      <c r="G6" s="46"/>
      <c r="H6" s="4" t="s">
        <v>20</v>
      </c>
      <c r="I6" s="47">
        <v>44193</v>
      </c>
      <c r="J6" s="47"/>
      <c r="K6" s="47"/>
      <c r="L6" s="47"/>
      <c r="M6" s="48"/>
      <c r="P6" s="44"/>
      <c r="Q6" s="12"/>
      <c r="R6" s="12"/>
      <c r="S6" s="12"/>
    </row>
    <row r="7" spans="1:19">
      <c r="A7" s="33"/>
      <c r="B7" s="49" t="s">
        <v>21</v>
      </c>
      <c r="C7" s="50"/>
      <c r="D7" s="51" t="s">
        <v>31</v>
      </c>
      <c r="E7" s="52"/>
      <c r="F7" s="52"/>
      <c r="G7" s="52"/>
      <c r="H7" s="52"/>
      <c r="I7" s="52"/>
      <c r="J7" s="52"/>
      <c r="K7" s="52"/>
      <c r="L7" s="52"/>
      <c r="M7" s="53"/>
      <c r="P7" s="44"/>
      <c r="Q7" s="12"/>
      <c r="R7" s="12"/>
      <c r="S7" s="12"/>
    </row>
    <row r="8" spans="1:19">
      <c r="A8" s="33"/>
      <c r="B8" s="5" t="s">
        <v>22</v>
      </c>
      <c r="C8" s="21" t="s">
        <v>11</v>
      </c>
      <c r="D8" s="54" t="s">
        <v>30</v>
      </c>
      <c r="E8" s="55"/>
      <c r="F8" s="55"/>
      <c r="G8" s="55"/>
      <c r="H8" s="55"/>
      <c r="I8" s="55"/>
      <c r="J8" s="55"/>
      <c r="K8" s="55"/>
      <c r="L8" s="55"/>
      <c r="M8" s="56"/>
      <c r="P8" s="44"/>
      <c r="Q8" s="12"/>
      <c r="R8" s="12"/>
      <c r="S8" s="12"/>
    </row>
    <row r="9" spans="1:19">
      <c r="A9" s="33"/>
      <c r="B9" s="6"/>
      <c r="C9" s="21" t="s">
        <v>12</v>
      </c>
      <c r="D9" s="57" t="s">
        <v>32</v>
      </c>
      <c r="E9" s="58"/>
      <c r="F9" s="59"/>
      <c r="G9" s="57" t="s">
        <v>33</v>
      </c>
      <c r="H9" s="58"/>
      <c r="I9" s="59"/>
      <c r="J9" s="57" t="s">
        <v>34</v>
      </c>
      <c r="K9" s="58"/>
      <c r="L9" s="58"/>
      <c r="M9" s="60"/>
      <c r="P9" s="44"/>
      <c r="Q9" s="12"/>
      <c r="R9" s="12"/>
      <c r="S9" s="12"/>
    </row>
    <row r="10" spans="1:19">
      <c r="A10" s="33"/>
      <c r="B10" s="7"/>
      <c r="C10" s="21" t="s">
        <v>13</v>
      </c>
      <c r="D10" s="57" t="s">
        <v>35</v>
      </c>
      <c r="E10" s="58"/>
      <c r="F10" s="59"/>
      <c r="G10" s="57" t="s">
        <v>35</v>
      </c>
      <c r="H10" s="58"/>
      <c r="I10" s="59"/>
      <c r="J10" s="57" t="s">
        <v>35</v>
      </c>
      <c r="K10" s="58"/>
      <c r="L10" s="58"/>
      <c r="M10" s="60"/>
      <c r="P10" s="44"/>
      <c r="Q10" s="12"/>
      <c r="R10" s="12"/>
      <c r="S10" s="12"/>
    </row>
    <row r="11" spans="1:19">
      <c r="A11" s="33"/>
      <c r="B11" s="5" t="s">
        <v>23</v>
      </c>
      <c r="C11" s="21" t="s">
        <v>14</v>
      </c>
      <c r="D11" s="57" t="s">
        <v>36</v>
      </c>
      <c r="E11" s="58"/>
      <c r="F11" s="58"/>
      <c r="G11" s="58"/>
      <c r="H11" s="58"/>
      <c r="I11" s="58"/>
      <c r="J11" s="58"/>
      <c r="K11" s="58"/>
      <c r="L11" s="58"/>
      <c r="M11" s="60"/>
      <c r="P11" s="44"/>
    </row>
    <row r="12" spans="1:19">
      <c r="A12" s="33"/>
      <c r="B12" s="6"/>
      <c r="C12" s="21" t="s">
        <v>12</v>
      </c>
      <c r="D12" s="57" t="s">
        <v>15</v>
      </c>
      <c r="E12" s="58"/>
      <c r="F12" s="59"/>
      <c r="G12" s="57"/>
      <c r="H12" s="58"/>
      <c r="I12" s="59"/>
      <c r="J12" s="57"/>
      <c r="K12" s="58"/>
      <c r="L12" s="58"/>
      <c r="M12" s="60"/>
      <c r="P12" s="44"/>
    </row>
    <row r="13" spans="1:19">
      <c r="A13" s="33"/>
      <c r="B13" s="8"/>
      <c r="C13" s="9" t="s">
        <v>16</v>
      </c>
      <c r="D13" s="68" t="s">
        <v>35</v>
      </c>
      <c r="E13" s="69"/>
      <c r="F13" s="70"/>
      <c r="G13" s="68"/>
      <c r="H13" s="69"/>
      <c r="I13" s="70"/>
      <c r="J13" s="68"/>
      <c r="K13" s="69"/>
      <c r="L13" s="69"/>
      <c r="M13" s="71"/>
      <c r="P13" s="44"/>
    </row>
    <row r="14" spans="1:19" s="34" customFormat="1" ht="12"/>
    <row r="15" spans="1:19" s="11" customFormat="1">
      <c r="A15" s="72" t="s">
        <v>25</v>
      </c>
      <c r="B15" s="72"/>
      <c r="C15" s="72"/>
      <c r="D15" s="72"/>
      <c r="E15" s="72"/>
      <c r="F15" s="72"/>
      <c r="G15" s="72"/>
      <c r="H15" s="72"/>
      <c r="I15" s="72"/>
      <c r="J15" s="72"/>
      <c r="K15" s="72"/>
      <c r="L15" s="72"/>
      <c r="M15" s="72"/>
    </row>
    <row r="16" spans="1:19">
      <c r="B16" s="73" t="s">
        <v>22</v>
      </c>
      <c r="C16" s="74"/>
      <c r="D16" s="74"/>
      <c r="E16" s="74"/>
      <c r="F16" s="74"/>
      <c r="G16" s="75"/>
      <c r="H16" s="73" t="s">
        <v>2</v>
      </c>
      <c r="I16" s="74"/>
      <c r="J16" s="74"/>
      <c r="K16" s="74"/>
      <c r="L16" s="74"/>
      <c r="M16" s="75"/>
    </row>
    <row r="17" spans="1:17">
      <c r="B17" s="76" t="s">
        <v>3</v>
      </c>
      <c r="C17" s="77"/>
      <c r="D17" s="78"/>
      <c r="E17" s="79">
        <v>0.35416666666666669</v>
      </c>
      <c r="F17" s="80"/>
      <c r="G17" s="81"/>
      <c r="H17" s="76" t="s">
        <v>3</v>
      </c>
      <c r="I17" s="77"/>
      <c r="J17" s="78"/>
      <c r="K17" s="82">
        <v>0.38541666666666669</v>
      </c>
      <c r="L17" s="83"/>
      <c r="M17" s="84"/>
    </row>
    <row r="18" spans="1:17">
      <c r="B18" s="76" t="s">
        <v>4</v>
      </c>
      <c r="C18" s="77"/>
      <c r="D18" s="78"/>
      <c r="E18" s="79">
        <v>0.71875</v>
      </c>
      <c r="F18" s="80"/>
      <c r="G18" s="81"/>
      <c r="H18" s="76" t="s">
        <v>4</v>
      </c>
      <c r="I18" s="77"/>
      <c r="J18" s="78"/>
      <c r="K18" s="82">
        <v>0.75</v>
      </c>
      <c r="L18" s="83"/>
      <c r="M18" s="84"/>
    </row>
    <row r="19" spans="1:17">
      <c r="B19" s="90" t="s">
        <v>8</v>
      </c>
      <c r="C19" s="91"/>
      <c r="D19" s="92"/>
      <c r="E19" s="93" t="s">
        <v>45</v>
      </c>
      <c r="F19" s="94"/>
      <c r="G19" s="95"/>
      <c r="H19" s="90" t="s">
        <v>8</v>
      </c>
      <c r="I19" s="91"/>
      <c r="J19" s="92"/>
      <c r="K19" s="93" t="s">
        <v>5</v>
      </c>
      <c r="L19" s="94"/>
      <c r="M19" s="95"/>
    </row>
    <row r="20" spans="1:17" s="28" customFormat="1" ht="14.25">
      <c r="B20" s="29"/>
      <c r="C20" s="26" t="s">
        <v>9</v>
      </c>
      <c r="D20" s="29"/>
      <c r="E20" s="30"/>
      <c r="F20" s="30"/>
      <c r="G20" s="30"/>
      <c r="H20" s="29"/>
      <c r="I20" s="29"/>
      <c r="J20" s="29"/>
      <c r="K20" s="30"/>
      <c r="L20" s="31"/>
      <c r="M20" s="31"/>
    </row>
    <row r="21" spans="1:17" s="34" customFormat="1" ht="12"/>
    <row r="22" spans="1:17" s="11" customFormat="1">
      <c r="A22" s="72" t="s">
        <v>42</v>
      </c>
      <c r="B22" s="72"/>
      <c r="C22" s="72"/>
      <c r="D22" s="72"/>
      <c r="E22" s="72"/>
      <c r="F22" s="72"/>
      <c r="G22" s="72"/>
      <c r="H22" s="72"/>
      <c r="I22" s="72"/>
      <c r="J22" s="72"/>
      <c r="K22" s="72"/>
      <c r="L22" s="72"/>
      <c r="M22" s="72"/>
    </row>
    <row r="23" spans="1:17">
      <c r="B23" s="96" t="s">
        <v>6</v>
      </c>
      <c r="C23" s="96"/>
      <c r="D23" s="96"/>
      <c r="E23" s="96"/>
      <c r="F23" s="96"/>
      <c r="G23" s="96"/>
      <c r="H23" s="96" t="s">
        <v>26</v>
      </c>
      <c r="I23" s="96"/>
      <c r="J23" s="96"/>
      <c r="K23" s="96"/>
      <c r="L23" s="97" t="s">
        <v>7</v>
      </c>
      <c r="M23" s="97"/>
    </row>
    <row r="24" spans="1:17">
      <c r="B24" s="85" t="s">
        <v>67</v>
      </c>
      <c r="C24" s="86"/>
      <c r="D24" s="86"/>
      <c r="E24" s="86"/>
      <c r="F24" s="86"/>
      <c r="G24" s="87"/>
      <c r="H24" s="88" t="s">
        <v>70</v>
      </c>
      <c r="I24" s="88"/>
      <c r="J24" s="88"/>
      <c r="K24" s="88"/>
      <c r="L24" s="89" t="s">
        <v>38</v>
      </c>
      <c r="M24" s="89"/>
      <c r="P24" s="23">
        <f>+IF(L24="","",VLOOKUP(L24,リスト!$A$2:$B$5,2,FALSE))</f>
        <v>1</v>
      </c>
      <c r="Q24" s="23" t="str">
        <f>+B24&amp;H24</f>
        <v>　（１）休日明け日（月曜日等）は依頼の期限日としない。月曜日等（第三者の要求対応を除く）</v>
      </c>
    </row>
    <row r="25" spans="1:17">
      <c r="B25" s="85" t="s">
        <v>76</v>
      </c>
      <c r="C25" s="86"/>
      <c r="D25" s="86"/>
      <c r="E25" s="86"/>
      <c r="F25" s="86"/>
      <c r="G25" s="87"/>
      <c r="H25" s="98" t="s">
        <v>72</v>
      </c>
      <c r="I25" s="98"/>
      <c r="J25" s="98"/>
      <c r="K25" s="98"/>
      <c r="L25" s="99" t="s">
        <v>38</v>
      </c>
      <c r="M25" s="99"/>
      <c r="P25" s="23">
        <f>+IF(L25="","",VLOOKUP(L25,リスト!$A$2:$B$5,2,FALSE))</f>
        <v>1</v>
      </c>
      <c r="Q25" s="23" t="str">
        <f>+B25&amp;H25</f>
        <v>　（２）休前日（金曜日等）は新たな依頼をしない。金曜日等（第三者の要求対応を除く）</v>
      </c>
    </row>
    <row r="26" spans="1:17">
      <c r="B26" s="85" t="s">
        <v>65</v>
      </c>
      <c r="C26" s="86"/>
      <c r="D26" s="86"/>
      <c r="E26" s="86"/>
      <c r="F26" s="86"/>
      <c r="G26" s="87"/>
      <c r="H26" s="98" t="s">
        <v>71</v>
      </c>
      <c r="I26" s="98"/>
      <c r="J26" s="98"/>
      <c r="K26" s="98"/>
      <c r="L26" s="99" t="s">
        <v>38</v>
      </c>
      <c r="M26" s="99"/>
      <c r="P26" s="23">
        <f>+IF(L26="","",VLOOKUP(L26,リスト!$A$2:$B$5,2,FALSE))</f>
        <v>1</v>
      </c>
      <c r="Q26" s="23" t="str">
        <f>+B26&amp;H26</f>
        <v>　（３）ノー残業デーは勤務時間外の依頼はしない。毎週水曜日（第三者の要求対応を除く）</v>
      </c>
    </row>
    <row r="27" spans="1:17">
      <c r="B27" s="85" t="s">
        <v>66</v>
      </c>
      <c r="C27" s="86"/>
      <c r="D27" s="86"/>
      <c r="E27" s="86"/>
      <c r="F27" s="86"/>
      <c r="G27" s="87"/>
      <c r="H27" s="104" t="s">
        <v>27</v>
      </c>
      <c r="I27" s="105"/>
      <c r="J27" s="105"/>
      <c r="K27" s="106"/>
      <c r="L27" s="39" t="s">
        <v>40</v>
      </c>
      <c r="M27" s="40"/>
      <c r="P27" s="23">
        <f>+IF(L27="","",VLOOKUP(L27,リスト!$A$2:$B$5,2,FALSE))</f>
        <v>2</v>
      </c>
      <c r="Q27" s="23" t="str">
        <f>+B27&amp;H27</f>
        <v>　（４）昼休みや午後５時以降の打合せを行わない。１６時以降の打合せを行わない。</v>
      </c>
    </row>
    <row r="28" spans="1:17" ht="29.25" customHeight="1">
      <c r="B28" s="108" t="s">
        <v>87</v>
      </c>
      <c r="C28" s="86"/>
      <c r="D28" s="86"/>
      <c r="E28" s="86"/>
      <c r="F28" s="86"/>
      <c r="G28" s="87"/>
      <c r="H28" s="104"/>
      <c r="I28" s="105"/>
      <c r="J28" s="105"/>
      <c r="K28" s="106"/>
      <c r="L28" s="39" t="s">
        <v>40</v>
      </c>
      <c r="M28" s="40"/>
      <c r="P28" s="23">
        <f>+IF(L28="","",VLOOKUP(L28,リスト!$A$2:$B$5,2,FALSE))</f>
        <v>2</v>
      </c>
      <c r="Q28" s="23" t="str">
        <f>+B28&amp;H28</f>
        <v>　（５）作業内容に見合った作業期間を確保する。
　　　　（標準作業期間として最低中３日を確保）</v>
      </c>
    </row>
    <row r="29" spans="1:17" ht="33" customHeight="1">
      <c r="B29" s="108" t="s">
        <v>88</v>
      </c>
      <c r="C29" s="86"/>
      <c r="D29" s="86"/>
      <c r="E29" s="86"/>
      <c r="F29" s="86"/>
      <c r="G29" s="87"/>
      <c r="H29" s="104" t="s">
        <v>89</v>
      </c>
      <c r="I29" s="105"/>
      <c r="J29" s="105"/>
      <c r="K29" s="106"/>
      <c r="L29" s="39" t="s">
        <v>40</v>
      </c>
      <c r="M29" s="40"/>
      <c r="P29" s="23">
        <f>+IF(L29="","",VLOOKUP(L29,リスト!$A$2:$B$5,2,FALSE))</f>
        <v>2</v>
      </c>
      <c r="Q29" s="23" t="str">
        <f t="shared" ref="Q29:Q30" si="0">+B29&amp;H29</f>
        <v>　（６）業務履行中の軽微な打合せにあたり
　　　　Web会議（ビデオ会議機能）を活用する。特記仕様書に定めのある打合せ等は除く</v>
      </c>
    </row>
    <row r="30" spans="1:17" ht="33" customHeight="1">
      <c r="B30" s="108" t="s">
        <v>86</v>
      </c>
      <c r="C30" s="86"/>
      <c r="D30" s="86"/>
      <c r="E30" s="86"/>
      <c r="F30" s="86"/>
      <c r="G30" s="87"/>
      <c r="H30" s="104"/>
      <c r="I30" s="105"/>
      <c r="J30" s="105"/>
      <c r="K30" s="106"/>
      <c r="L30" s="39" t="s">
        <v>40</v>
      </c>
      <c r="M30" s="40"/>
      <c r="P30" s="23">
        <f>+IF(L30="","",VLOOKUP(L30,リスト!$A$2:$B$5,2,FALSE))</f>
        <v>2</v>
      </c>
      <c r="Q30" s="23" t="str">
        <f t="shared" si="0"/>
        <v>　（７）技術的高度な業務で重要な意思決定の場面
　　　　には総括調査員が打合せに出席する。</v>
      </c>
    </row>
    <row r="31" spans="1:17">
      <c r="B31" s="85" t="s">
        <v>80</v>
      </c>
      <c r="C31" s="86"/>
      <c r="D31" s="86"/>
      <c r="E31" s="86"/>
      <c r="F31" s="86"/>
      <c r="G31" s="86"/>
      <c r="H31" s="86"/>
      <c r="I31" s="86"/>
      <c r="J31" s="86"/>
      <c r="K31" s="86"/>
      <c r="L31" s="86"/>
      <c r="M31" s="87"/>
    </row>
    <row r="32" spans="1:17">
      <c r="B32" s="121" t="s">
        <v>37</v>
      </c>
      <c r="C32" s="121"/>
      <c r="D32" s="121"/>
      <c r="E32" s="121"/>
      <c r="F32" s="121"/>
      <c r="G32" s="121"/>
      <c r="H32" s="122"/>
      <c r="I32" s="122"/>
      <c r="J32" s="122"/>
      <c r="K32" s="122"/>
      <c r="L32" s="99" t="s">
        <v>40</v>
      </c>
      <c r="M32" s="99"/>
      <c r="P32" s="23">
        <f>+IF(L32="","",VLOOKUP(L32,リスト!$A$2:$B$5,2,FALSE))</f>
        <v>2</v>
      </c>
      <c r="Q32" s="23" t="str">
        <f>+B32&amp;H32</f>
        <v>打合せは１０時～１６時までの時間とする</v>
      </c>
    </row>
    <row r="33" spans="1:17">
      <c r="B33" s="123"/>
      <c r="C33" s="123"/>
      <c r="D33" s="123"/>
      <c r="E33" s="123"/>
      <c r="F33" s="123"/>
      <c r="G33" s="123"/>
      <c r="H33" s="122"/>
      <c r="I33" s="122"/>
      <c r="J33" s="122"/>
      <c r="K33" s="122"/>
      <c r="L33" s="99"/>
      <c r="M33" s="99"/>
      <c r="P33" s="23" t="str">
        <f>+IF(L33="","",VLOOKUP(L33,リスト!$A$2:$B$5,2,FALSE))</f>
        <v/>
      </c>
      <c r="Q33" s="23" t="str">
        <f>+B33&amp;H33</f>
        <v/>
      </c>
    </row>
    <row r="34" spans="1:17">
      <c r="B34" s="124"/>
      <c r="C34" s="124"/>
      <c r="D34" s="124"/>
      <c r="E34" s="124"/>
      <c r="F34" s="124"/>
      <c r="G34" s="124"/>
      <c r="H34" s="100"/>
      <c r="I34" s="100"/>
      <c r="J34" s="100"/>
      <c r="K34" s="100"/>
      <c r="L34" s="101"/>
      <c r="M34" s="102"/>
      <c r="P34" s="23" t="str">
        <f>+IF(L34="","",VLOOKUP(L34,リスト!$A$2:$B$5,2,FALSE))</f>
        <v/>
      </c>
      <c r="Q34" s="23" t="str">
        <f>+B34&amp;H34</f>
        <v/>
      </c>
    </row>
    <row r="35" spans="1:17" ht="41.25" customHeight="1">
      <c r="B35" s="35"/>
      <c r="C35" s="107" t="s">
        <v>77</v>
      </c>
      <c r="D35" s="107"/>
      <c r="E35" s="107"/>
      <c r="F35" s="107"/>
      <c r="G35" s="107"/>
      <c r="H35" s="107"/>
      <c r="I35" s="107"/>
      <c r="J35" s="107"/>
      <c r="K35" s="107"/>
      <c r="L35" s="107"/>
      <c r="M35" s="107"/>
      <c r="P35" s="37"/>
      <c r="Q35" s="37"/>
    </row>
    <row r="36" spans="1:17" s="25" customFormat="1" ht="14.25">
      <c r="C36" s="34" t="s">
        <v>44</v>
      </c>
      <c r="D36" s="34"/>
      <c r="E36" s="34"/>
      <c r="F36" s="34"/>
      <c r="G36" s="34"/>
      <c r="H36" s="34"/>
      <c r="I36" s="34"/>
      <c r="J36" s="34"/>
      <c r="K36" s="34"/>
      <c r="L36" s="34"/>
      <c r="M36" s="34"/>
    </row>
    <row r="37" spans="1:17" s="25" customFormat="1" ht="14.25">
      <c r="C37" s="43" t="s">
        <v>46</v>
      </c>
      <c r="D37" s="103"/>
      <c r="E37" s="103"/>
      <c r="F37" s="103"/>
      <c r="G37" s="103"/>
      <c r="H37" s="103"/>
      <c r="I37" s="103"/>
      <c r="J37" s="103"/>
      <c r="K37" s="103"/>
      <c r="L37" s="103"/>
      <c r="M37" s="103"/>
    </row>
    <row r="38" spans="1:17" s="25" customFormat="1" ht="14.25">
      <c r="C38" s="103"/>
      <c r="D38" s="103"/>
      <c r="E38" s="103"/>
      <c r="F38" s="103"/>
      <c r="G38" s="103"/>
      <c r="H38" s="103"/>
      <c r="I38" s="103"/>
      <c r="J38" s="103"/>
      <c r="K38" s="103"/>
      <c r="L38" s="103"/>
      <c r="M38" s="103"/>
    </row>
    <row r="39" spans="1:17" s="34" customFormat="1" ht="12"/>
    <row r="40" spans="1:17" s="11" customFormat="1">
      <c r="A40" s="72" t="s">
        <v>75</v>
      </c>
      <c r="B40" s="72"/>
      <c r="C40" s="72"/>
      <c r="D40" s="72"/>
      <c r="E40" s="72"/>
      <c r="F40" s="72"/>
      <c r="G40" s="72"/>
      <c r="H40" s="72"/>
      <c r="I40" s="72"/>
      <c r="J40" s="72"/>
      <c r="K40" s="72"/>
      <c r="L40" s="72"/>
      <c r="M40" s="72"/>
    </row>
    <row r="41" spans="1:17">
      <c r="B41" s="118" t="s">
        <v>74</v>
      </c>
      <c r="C41" s="119"/>
      <c r="D41" s="119"/>
      <c r="E41" s="119"/>
      <c r="F41" s="119"/>
      <c r="G41" s="119"/>
      <c r="H41" s="119"/>
      <c r="I41" s="119"/>
      <c r="J41" s="119"/>
      <c r="K41" s="119"/>
      <c r="L41" s="119"/>
      <c r="M41" s="120"/>
    </row>
    <row r="42" spans="1:17">
      <c r="B42" s="125" t="s">
        <v>69</v>
      </c>
      <c r="C42" s="126"/>
      <c r="D42" s="126"/>
      <c r="E42" s="126"/>
      <c r="F42" s="126"/>
      <c r="G42" s="126"/>
      <c r="H42" s="126"/>
      <c r="I42" s="126"/>
      <c r="J42" s="126"/>
      <c r="K42" s="126"/>
      <c r="L42" s="126"/>
      <c r="M42" s="127"/>
      <c r="P42" s="23">
        <f>+IF(B42="","",1)</f>
        <v>1</v>
      </c>
      <c r="Q42" s="23" t="str">
        <f>+B42</f>
        <v>権利者等との調整の結果、休日の作業となる場合は休日明け日（●曜日）を振替日（休日）とする。</v>
      </c>
    </row>
    <row r="43" spans="1:17">
      <c r="B43" s="128" t="s">
        <v>73</v>
      </c>
      <c r="C43" s="129"/>
      <c r="D43" s="129"/>
      <c r="E43" s="129"/>
      <c r="F43" s="129"/>
      <c r="G43" s="129"/>
      <c r="H43" s="129"/>
      <c r="I43" s="129"/>
      <c r="J43" s="129"/>
      <c r="K43" s="129"/>
      <c r="L43" s="129"/>
      <c r="M43" s="130"/>
      <c r="P43" s="23">
        <f>+IF(B43="","",1)</f>
        <v>1</v>
      </c>
      <c r="Q43" s="23" t="str">
        <f>+B43</f>
        <v>ノー残業デーは権利者等の第三者の要求によるものを除き勤務時間外の業務対応を求めない。</v>
      </c>
    </row>
    <row r="44" spans="1:17">
      <c r="B44" s="128" t="s">
        <v>79</v>
      </c>
      <c r="C44" s="129"/>
      <c r="D44" s="129"/>
      <c r="E44" s="129"/>
      <c r="F44" s="129"/>
      <c r="G44" s="129"/>
      <c r="H44" s="129"/>
      <c r="I44" s="129"/>
      <c r="J44" s="129"/>
      <c r="K44" s="129"/>
      <c r="L44" s="129"/>
      <c r="M44" s="130"/>
      <c r="P44" s="23">
        <f>+IF(B44="","",1)</f>
        <v>1</v>
      </c>
      <c r="Q44" s="23" t="str">
        <f>+B44</f>
        <v>○○の作業など、短期間での依頼が○月頃想定され、臨機に対応を図ることとする。</v>
      </c>
    </row>
    <row r="45" spans="1:17">
      <c r="B45" s="131"/>
      <c r="C45" s="132"/>
      <c r="D45" s="132"/>
      <c r="E45" s="132"/>
      <c r="F45" s="132"/>
      <c r="G45" s="132"/>
      <c r="H45" s="132"/>
      <c r="I45" s="132"/>
      <c r="J45" s="132"/>
      <c r="K45" s="132"/>
      <c r="L45" s="132"/>
      <c r="M45" s="133"/>
      <c r="P45" s="23" t="str">
        <f>+IF(B45="","",1)</f>
        <v/>
      </c>
      <c r="Q45" s="23">
        <f>+B45</f>
        <v>0</v>
      </c>
    </row>
    <row r="46" spans="1:17" s="25" customFormat="1" ht="14.25">
      <c r="C46" s="41" t="s">
        <v>68</v>
      </c>
      <c r="D46" s="41"/>
      <c r="E46" s="41"/>
      <c r="F46" s="41"/>
      <c r="G46" s="41"/>
      <c r="H46" s="41"/>
      <c r="I46" s="41"/>
      <c r="J46" s="41"/>
      <c r="K46" s="41"/>
      <c r="L46" s="41"/>
      <c r="M46" s="41"/>
    </row>
    <row r="47" spans="1:17" s="25" customFormat="1">
      <c r="A47" s="11"/>
      <c r="C47" s="42"/>
      <c r="D47" s="42"/>
      <c r="E47" s="42"/>
      <c r="F47" s="42"/>
      <c r="G47" s="42"/>
      <c r="H47" s="42"/>
      <c r="I47" s="42"/>
      <c r="J47" s="42"/>
      <c r="K47" s="42"/>
      <c r="L47" s="42"/>
      <c r="M47" s="42"/>
    </row>
    <row r="48" spans="1:17">
      <c r="C48" s="43"/>
      <c r="D48" s="43"/>
      <c r="E48" s="43"/>
      <c r="F48" s="43"/>
      <c r="G48" s="43"/>
      <c r="H48" s="43"/>
      <c r="I48" s="43"/>
      <c r="J48" s="43"/>
      <c r="K48" s="43"/>
      <c r="L48" s="43"/>
      <c r="M48" s="43"/>
    </row>
  </sheetData>
  <mergeCells count="83">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B26:G26"/>
    <mergeCell ref="H26:K26"/>
    <mergeCell ref="L26:M26"/>
    <mergeCell ref="B27:G27"/>
    <mergeCell ref="H27:K27"/>
    <mergeCell ref="L27:M27"/>
    <mergeCell ref="B28:G28"/>
    <mergeCell ref="H28:K28"/>
    <mergeCell ref="L28:M28"/>
    <mergeCell ref="B31:M31"/>
    <mergeCell ref="B32:G32"/>
    <mergeCell ref="H32:K32"/>
    <mergeCell ref="L32:M32"/>
    <mergeCell ref="B29:G29"/>
    <mergeCell ref="H29:K29"/>
    <mergeCell ref="L29:M29"/>
    <mergeCell ref="B30:G30"/>
    <mergeCell ref="H30:K30"/>
    <mergeCell ref="L30:M30"/>
    <mergeCell ref="B33:G33"/>
    <mergeCell ref="H33:K33"/>
    <mergeCell ref="L33:M33"/>
    <mergeCell ref="C46:M48"/>
    <mergeCell ref="B34:G34"/>
    <mergeCell ref="H34:K34"/>
    <mergeCell ref="L34:M34"/>
    <mergeCell ref="C37:M38"/>
    <mergeCell ref="A40:M40"/>
    <mergeCell ref="B41:M41"/>
    <mergeCell ref="B42:M42"/>
    <mergeCell ref="B43:M43"/>
    <mergeCell ref="B44:M44"/>
    <mergeCell ref="B45:M45"/>
    <mergeCell ref="C35:M35"/>
  </mergeCells>
  <phoneticPr fontId="1"/>
  <pageMargins left="0.78740157480314965" right="0.59055118110236227" top="0.78740157480314965" bottom="0.78740157480314965"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L32:M34 L24:M30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I21" sqref="I21"/>
    </sheetView>
  </sheetViews>
  <sheetFormatPr defaultRowHeight="13.5"/>
  <sheetData>
    <row r="2" spans="1:2">
      <c r="A2" s="1" t="s">
        <v>39</v>
      </c>
      <c r="B2">
        <v>1</v>
      </c>
    </row>
    <row r="3" spans="1:2">
      <c r="A3" s="1" t="s">
        <v>41</v>
      </c>
      <c r="B3">
        <v>2</v>
      </c>
    </row>
    <row r="4" spans="1:2">
      <c r="A4" s="1" t="s">
        <v>28</v>
      </c>
      <c r="B4">
        <v>3</v>
      </c>
    </row>
    <row r="5" spans="1:2">
      <c r="A5" s="1"/>
      <c r="B5">
        <v>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
  <sheetViews>
    <sheetView topLeftCell="G1" workbookViewId="0">
      <selection activeCell="X1" sqref="X1"/>
    </sheetView>
  </sheetViews>
  <sheetFormatPr defaultRowHeight="13.5"/>
  <cols>
    <col min="2" max="2" width="14.75" customWidth="1"/>
  </cols>
  <sheetData>
    <row r="1" spans="2:41">
      <c r="B1" s="1" t="s">
        <v>10</v>
      </c>
      <c r="C1" s="1" t="s">
        <v>47</v>
      </c>
      <c r="D1" s="1" t="s">
        <v>48</v>
      </c>
      <c r="E1" s="1" t="s">
        <v>49</v>
      </c>
      <c r="F1" s="1" t="s">
        <v>1</v>
      </c>
      <c r="G1" s="1" t="s">
        <v>2</v>
      </c>
      <c r="H1" s="1" t="s">
        <v>50</v>
      </c>
      <c r="I1" s="1" t="s">
        <v>51</v>
      </c>
      <c r="J1" s="1" t="s">
        <v>54</v>
      </c>
      <c r="K1" s="1" t="s">
        <v>52</v>
      </c>
      <c r="L1" s="1" t="s">
        <v>53</v>
      </c>
      <c r="M1" s="1" t="s">
        <v>55</v>
      </c>
      <c r="N1" s="17" t="s">
        <v>56</v>
      </c>
      <c r="O1" s="18"/>
      <c r="P1" s="17" t="s">
        <v>57</v>
      </c>
      <c r="Q1" s="14"/>
      <c r="R1" s="17" t="s">
        <v>58</v>
      </c>
      <c r="S1" s="14"/>
      <c r="T1" s="17" t="s">
        <v>59</v>
      </c>
      <c r="U1" s="14"/>
      <c r="V1" s="17" t="s">
        <v>60</v>
      </c>
      <c r="W1" s="14"/>
      <c r="X1" s="17" t="s">
        <v>81</v>
      </c>
      <c r="Y1" s="14"/>
      <c r="Z1" s="17" t="s">
        <v>82</v>
      </c>
      <c r="AA1" s="14"/>
      <c r="AB1" s="17" t="s">
        <v>83</v>
      </c>
      <c r="AC1" s="18"/>
      <c r="AD1" s="17" t="s">
        <v>84</v>
      </c>
      <c r="AE1" s="14"/>
      <c r="AF1" s="17" t="s">
        <v>85</v>
      </c>
      <c r="AG1" s="14"/>
      <c r="AH1" s="13" t="s">
        <v>61</v>
      </c>
      <c r="AI1" s="14"/>
      <c r="AJ1" s="13" t="s">
        <v>62</v>
      </c>
      <c r="AK1" s="14"/>
      <c r="AL1" s="13" t="s">
        <v>63</v>
      </c>
      <c r="AM1" s="14"/>
      <c r="AN1" s="13" t="s">
        <v>64</v>
      </c>
      <c r="AO1" s="14"/>
    </row>
    <row r="2" spans="2:41">
      <c r="B2" s="1">
        <f>+WSﾁｪｯｸｼｰﾄ!C5</f>
        <v>0</v>
      </c>
      <c r="C2" s="15">
        <f>+WSﾁｪｯｸｼｰﾄ!C6</f>
        <v>0</v>
      </c>
      <c r="D2" s="15">
        <f>+WSﾁｪｯｸｼｰﾄ!I6</f>
        <v>0</v>
      </c>
      <c r="E2" s="1">
        <f>+WSﾁｪｯｸｼｰﾄ!D7</f>
        <v>0</v>
      </c>
      <c r="F2" s="1">
        <f>+WSﾁｪｯｸｼｰﾄ!D8</f>
        <v>0</v>
      </c>
      <c r="G2" s="1">
        <f>+WSﾁｪｯｸｼｰﾄ!D11</f>
        <v>0</v>
      </c>
      <c r="H2" s="16">
        <f>+WSﾁｪｯｸｼｰﾄ!E17</f>
        <v>0</v>
      </c>
      <c r="I2" s="16">
        <f>+WSﾁｪｯｸｼｰﾄ!E18</f>
        <v>0</v>
      </c>
      <c r="J2" s="1">
        <f>+WSﾁｪｯｸｼｰﾄ!E19</f>
        <v>0</v>
      </c>
      <c r="K2" s="16">
        <f>+WSﾁｪｯｸｼｰﾄ!K17</f>
        <v>0</v>
      </c>
      <c r="L2" s="16">
        <f>+WSﾁｪｯｸｼｰﾄ!K18</f>
        <v>0</v>
      </c>
      <c r="M2" s="1">
        <f>+WSﾁｪｯｸｼｰﾄ!K19</f>
        <v>0</v>
      </c>
      <c r="N2" s="14">
        <f>+WSﾁｪｯｸｼｰﾄ!P24</f>
        <v>1</v>
      </c>
      <c r="O2" s="14" t="str">
        <f>+WSﾁｪｯｸｼｰﾄ!Q24</f>
        <v>　（１）休日明け日（月曜日等）は依頼の期限日としない。</v>
      </c>
      <c r="P2" s="14">
        <f>+WSﾁｪｯｸｼｰﾄ!P25</f>
        <v>1</v>
      </c>
      <c r="Q2" s="14" t="str">
        <f>+WSﾁｪｯｸｼｰﾄ!Q25</f>
        <v>　（２）休前日（金曜日等）は新たな依頼をしない。</v>
      </c>
      <c r="R2" s="14">
        <f>+WSﾁｪｯｸｼｰﾄ!P26</f>
        <v>1</v>
      </c>
      <c r="S2" s="14" t="str">
        <f>+WSﾁｪｯｸｼｰﾄ!Q26</f>
        <v>　（３）ノー残業デーは勤務時間外の依頼はしない。</v>
      </c>
      <c r="T2" s="14">
        <f>+WSﾁｪｯｸｼｰﾄ!P27</f>
        <v>2</v>
      </c>
      <c r="U2" s="14" t="str">
        <f>+WSﾁｪｯｸｼｰﾄ!Q27</f>
        <v>　（４）昼休みや午後５時以降の打合せを行わない。</v>
      </c>
      <c r="V2" s="14">
        <f>+WSﾁｪｯｸｼｰﾄ!P28</f>
        <v>2</v>
      </c>
      <c r="W2" s="14" t="str">
        <f>+WSﾁｪｯｸｼｰﾄ!Q28</f>
        <v>　（５）作業内容に見合った作業期間を確保する。
　　　　（標準作業期間として最低中３日を確保）</v>
      </c>
      <c r="X2" s="14">
        <f>+WSﾁｪｯｸｼｰﾄ!P29</f>
        <v>2</v>
      </c>
      <c r="Y2" s="14" t="str">
        <f>+WSﾁｪｯｸｼｰﾄ!Q29</f>
        <v>　（６）業務履行中の軽微な打合せにあたり
　　　　Web会議（ビデオ会議機能）を活用する。</v>
      </c>
      <c r="Z2" s="14">
        <f>+WSﾁｪｯｸｼｰﾄ!P30</f>
        <v>2</v>
      </c>
      <c r="AA2" s="14" t="str">
        <f>+WSﾁｪｯｸｼｰﾄ!Q30</f>
        <v>　（７）技術的高度な業務で重要な意思決定の場面
　　　　には総括調査員が打合せに出席する。</v>
      </c>
      <c r="AB2" s="14" t="str">
        <f>+WSﾁｪｯｸｼｰﾄ!P32</f>
        <v/>
      </c>
      <c r="AC2" s="14" t="str">
        <f>+WSﾁｪｯｸｼｰﾄ!Q32</f>
        <v/>
      </c>
      <c r="AD2" s="14" t="str">
        <f>+WSﾁｪｯｸｼｰﾄ!P33</f>
        <v/>
      </c>
      <c r="AE2" s="14" t="str">
        <f>+WSﾁｪｯｸｼｰﾄ!Q33</f>
        <v/>
      </c>
      <c r="AF2" s="14" t="str">
        <f>+WSﾁｪｯｸｼｰﾄ!P34</f>
        <v/>
      </c>
      <c r="AG2" s="14" t="str">
        <f>+WSﾁｪｯｸｼｰﾄ!Q34</f>
        <v/>
      </c>
      <c r="AH2" s="1" t="str">
        <f>+WSﾁｪｯｸｼｰﾄ!P42</f>
        <v/>
      </c>
      <c r="AI2" s="1">
        <f>+WSﾁｪｯｸｼｰﾄ!Q42</f>
        <v>0</v>
      </c>
      <c r="AJ2" s="1" t="str">
        <f>+WSﾁｪｯｸｼｰﾄ!P43</f>
        <v/>
      </c>
      <c r="AK2" s="1">
        <f>+WSﾁｪｯｸｼｰﾄ!Q43</f>
        <v>0</v>
      </c>
      <c r="AL2" s="1" t="str">
        <f>+WSﾁｪｯｸｼｰﾄ!P44</f>
        <v/>
      </c>
      <c r="AM2" s="1">
        <f>+WSﾁｪｯｸｼｰﾄ!Q44</f>
        <v>0</v>
      </c>
      <c r="AN2" s="1" t="str">
        <f>+WSﾁｪｯｸｼｰﾄ!P45</f>
        <v/>
      </c>
      <c r="AO2" s="1">
        <f>+WSﾁｪｯｸｼｰﾄ!Q45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Administrator</cp:lastModifiedBy>
  <cp:lastPrinted>2020-02-17T01:10:51Z</cp:lastPrinted>
  <dcterms:created xsi:type="dcterms:W3CDTF">2018-09-10T09:10:41Z</dcterms:created>
  <dcterms:modified xsi:type="dcterms:W3CDTF">2020-02-19T05:22:21Z</dcterms:modified>
</cp:coreProperties>
</file>