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xr:revisionPtr revIDLastSave="0" documentId="13_ncr:1_{2831ACC0-01CA-43B2-B6FE-C9B06287AD7E}" xr6:coauthVersionLast="47" xr6:coauthVersionMax="47" xr10:uidLastSave="{00000000-0000-0000-0000-000000000000}"/>
  <bookViews>
    <workbookView xWindow="-98" yWindow="-98" windowWidth="21795" windowHeight="13875" xr2:uid="{00000000-000D-0000-FFFF-FFFF00000000}"/>
  </bookViews>
  <sheets>
    <sheet name="案内情報（変更）" sheetId="7" r:id="rId1"/>
    <sheet name="入力シート" sheetId="2" r:id="rId2"/>
    <sheet name="変更登録申請書" sheetId="1" r:id="rId3"/>
  </sheets>
  <definedNames>
    <definedName name="_xlnm.Print_Area" localSheetId="0">'案内情報（変更）'!$A$1:$C$16</definedName>
    <definedName name="_xlnm.Print_Area" localSheetId="1">入力シート!$A$1:$I$38</definedName>
    <definedName name="_xlnm.Print_Area" localSheetId="2">変更登録申請書!$A$1:$R$29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 l="1"/>
  <c r="L6" i="2"/>
  <c r="L7" i="2"/>
  <c r="L11" i="2" l="1"/>
  <c r="D9" i="1" s="1"/>
  <c r="M15" i="2"/>
  <c r="N15" i="2"/>
  <c r="O15" i="2"/>
  <c r="M16" i="2"/>
  <c r="N16" i="2"/>
  <c r="O16" i="2"/>
  <c r="M17" i="2"/>
  <c r="N17" i="2"/>
  <c r="O17" i="2"/>
  <c r="M18" i="2"/>
  <c r="N18" i="2"/>
  <c r="O18" i="2"/>
  <c r="M19" i="2"/>
  <c r="N19" i="2"/>
  <c r="O19" i="2"/>
  <c r="O14" i="2"/>
  <c r="N14" i="2"/>
  <c r="M14" i="2"/>
  <c r="L4" i="2"/>
  <c r="K13" i="1" s="1"/>
  <c r="L5" i="2"/>
  <c r="K15" i="1" s="1"/>
  <c r="K16" i="1"/>
  <c r="L8" i="2"/>
  <c r="G20" i="1" s="1"/>
  <c r="L9" i="2"/>
  <c r="L3" i="2"/>
  <c r="L12" i="1" s="1"/>
  <c r="J15" i="2"/>
  <c r="L15" i="2" s="1"/>
  <c r="J16" i="2"/>
  <c r="L16" i="2" s="1"/>
  <c r="J17" i="2"/>
  <c r="L17" i="2" s="1"/>
  <c r="J18" i="2"/>
  <c r="L18" i="2" s="1"/>
  <c r="J19" i="2"/>
  <c r="L19" i="2" s="1"/>
  <c r="Q20" i="1" l="1"/>
  <c r="O20" i="1"/>
  <c r="M20" i="1"/>
  <c r="F9" i="1"/>
  <c r="H9" i="1"/>
  <c r="P15" i="2"/>
  <c r="Q15" i="2" s="1"/>
  <c r="L12" i="2"/>
  <c r="P14" i="2"/>
  <c r="P16" i="2"/>
  <c r="Q16" i="2" s="1"/>
  <c r="P18" i="2"/>
  <c r="Q18" i="2" s="1"/>
  <c r="P17" i="2"/>
  <c r="Q17" i="2" s="1"/>
  <c r="P19" i="2"/>
  <c r="Q19" i="2" s="1"/>
  <c r="J14" i="2" l="1"/>
  <c r="C25" i="2" s="1"/>
  <c r="L14" i="2" l="1"/>
  <c r="Q14" i="2" s="1"/>
  <c r="Q20" i="2" s="1"/>
  <c r="D22" i="2" s="1"/>
  <c r="C24" i="2"/>
  <c r="K18" i="2"/>
  <c r="K14" i="2"/>
  <c r="K15" i="2"/>
  <c r="K19" i="2"/>
  <c r="K16" i="2"/>
  <c r="K17" i="2"/>
  <c r="B23" i="1" l="1"/>
  <c r="G23" i="1"/>
  <c r="K23" i="1"/>
  <c r="O23" i="1"/>
  <c r="B26" i="1"/>
  <c r="G26" i="1"/>
  <c r="K26" i="1"/>
  <c r="O26" i="1"/>
  <c r="B24" i="1"/>
  <c r="B27" i="1"/>
  <c r="G24" i="1"/>
  <c r="G27" i="1"/>
  <c r="K24" i="1"/>
  <c r="K27" i="1"/>
  <c r="O24" i="1"/>
  <c r="O27" i="1"/>
  <c r="B25" i="1"/>
  <c r="B28" i="1"/>
  <c r="G25" i="1"/>
  <c r="G28" i="1"/>
  <c r="K25" i="1"/>
  <c r="K28" i="1"/>
  <c r="O25" i="1"/>
  <c r="O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5" authorId="0" shapeId="0" xr:uid="{FE337B65-92FE-433C-8605-9193E332D7A2}">
      <text>
        <r>
          <rPr>
            <b/>
            <sz val="9"/>
            <color indexed="81"/>
            <rFont val="MS P ゴシック"/>
            <family val="3"/>
            <charset val="128"/>
          </rPr>
          <t>よみがなを併記してください。</t>
        </r>
      </text>
    </comment>
    <comment ref="G16" authorId="0" shapeId="0" xr:uid="{7F72809E-4A36-4DDA-B83A-3A0AD17D7CDB}">
      <text>
        <r>
          <rPr>
            <b/>
            <sz val="9"/>
            <color indexed="81"/>
            <rFont val="MS P ゴシック"/>
            <family val="3"/>
            <charset val="128"/>
          </rPr>
          <t>上部に郵便番号を記載してください。</t>
        </r>
      </text>
    </comment>
    <comment ref="G17" authorId="0" shapeId="0" xr:uid="{7838E37A-E638-484C-8460-D3FB53E973CB}">
      <text>
        <r>
          <rPr>
            <b/>
            <sz val="9"/>
            <color indexed="81"/>
            <rFont val="MS P ゴシック"/>
            <family val="3"/>
            <charset val="128"/>
          </rPr>
          <t>下部に業者登録番号を記載してください。（○○県/大臣:99）</t>
        </r>
      </text>
    </comment>
    <comment ref="G19" authorId="0" shapeId="0" xr:uid="{144F9069-5150-4DC4-A106-D36DC37562E8}">
      <text>
        <r>
          <rPr>
            <b/>
            <sz val="9"/>
            <color indexed="81"/>
            <rFont val="MS P ゴシック"/>
            <family val="3"/>
            <charset val="128"/>
          </rPr>
          <t>上部に郵便番号を記載してください。</t>
        </r>
      </text>
    </comment>
  </commentList>
</comments>
</file>

<file path=xl/sharedStrings.xml><?xml version="1.0" encoding="utf-8"?>
<sst xmlns="http://schemas.openxmlformats.org/spreadsheetml/2006/main" count="109" uniqueCount="100">
  <si>
    <t>（Ａ４）</t>
    <phoneticPr fontId="5"/>
  </si>
  <si>
    <t>令和</t>
    <rPh sb="0" eb="2">
      <t>レイワ</t>
    </rPh>
    <phoneticPr fontId="5"/>
  </si>
  <si>
    <t>年</t>
    <rPh sb="0" eb="1">
      <t>ネン</t>
    </rPh>
    <phoneticPr fontId="5"/>
  </si>
  <si>
    <t>月</t>
    <rPh sb="0" eb="1">
      <t>ツキ</t>
    </rPh>
    <phoneticPr fontId="5"/>
  </si>
  <si>
    <t>日</t>
    <rPh sb="0" eb="1">
      <t>ニチ</t>
    </rPh>
    <phoneticPr fontId="5"/>
  </si>
  <si>
    <t>申請者</t>
    <rPh sb="0" eb="3">
      <t>シンセイシャ</t>
    </rPh>
    <phoneticPr fontId="5"/>
  </si>
  <si>
    <t>住所</t>
    <rPh sb="0" eb="2">
      <t>ジュウショ</t>
    </rPh>
    <phoneticPr fontId="5"/>
  </si>
  <si>
    <t>氏名</t>
    <rPh sb="0" eb="2">
      <t>シメイ</t>
    </rPh>
    <phoneticPr fontId="5"/>
  </si>
  <si>
    <t>ＴＥＬ</t>
    <phoneticPr fontId="5"/>
  </si>
  <si>
    <t>近畿地方整備局長　殿</t>
    <rPh sb="0" eb="2">
      <t>キンキ</t>
    </rPh>
    <rPh sb="2" eb="4">
      <t>チホウ</t>
    </rPh>
    <rPh sb="4" eb="6">
      <t>セイビ</t>
    </rPh>
    <rPh sb="6" eb="8">
      <t>キョクチョウ</t>
    </rPh>
    <rPh sb="9" eb="10">
      <t>トノ</t>
    </rPh>
    <phoneticPr fontId="5"/>
  </si>
  <si>
    <t>第</t>
    <rPh sb="0" eb="1">
      <t>ダイ</t>
    </rPh>
    <phoneticPr fontId="5"/>
  </si>
  <si>
    <t>号</t>
    <rPh sb="0" eb="1">
      <t>ゴウ</t>
    </rPh>
    <phoneticPr fontId="5"/>
  </si>
  <si>
    <t>登録年月日</t>
    <rPh sb="0" eb="2">
      <t>トウロク</t>
    </rPh>
    <rPh sb="2" eb="5">
      <t>ネンガッピ</t>
    </rPh>
    <phoneticPr fontId="5"/>
  </si>
  <si>
    <t>変更年月日</t>
    <rPh sb="0" eb="2">
      <t>ヘンコウ</t>
    </rPh>
    <rPh sb="2" eb="5">
      <t>ネンガッピ</t>
    </rPh>
    <phoneticPr fontId="5"/>
  </si>
  <si>
    <t>変更後</t>
    <rPh sb="0" eb="3">
      <t>ヘンコウゴ</t>
    </rPh>
    <phoneticPr fontId="5"/>
  </si>
  <si>
    <t>〒</t>
    <phoneticPr fontId="5"/>
  </si>
  <si>
    <t xml:space="preserve"> 別記様式第六（第２４条関係）</t>
    <rPh sb="1" eb="3">
      <t>ベッキ</t>
    </rPh>
    <rPh sb="3" eb="5">
      <t>ヨウシキ</t>
    </rPh>
    <rPh sb="5" eb="6">
      <t>ダイ</t>
    </rPh>
    <rPh sb="6" eb="7">
      <t>6</t>
    </rPh>
    <rPh sb="8" eb="9">
      <t>ダイ</t>
    </rPh>
    <rPh sb="11" eb="12">
      <t>ジョウ</t>
    </rPh>
    <rPh sb="12" eb="14">
      <t>カンケイ</t>
    </rPh>
    <phoneticPr fontId="5"/>
  </si>
  <si>
    <t>　不 動 産 の 鑑 定 評 価 に 関 す る 法 律 第 １ ８ 条 の 規 定 に よ り 、 下 記 の
事 項 に つ い て 変 更 の 登 録 を 申 請 し ま す 。</t>
    <phoneticPr fontId="5"/>
  </si>
  <si>
    <t>収 入 印 紙
は り 付 欄
（消印してはならない）</t>
    <rPh sb="0" eb="1">
      <t>オサム</t>
    </rPh>
    <rPh sb="2" eb="3">
      <t>イ</t>
    </rPh>
    <rPh sb="4" eb="5">
      <t>イン</t>
    </rPh>
    <rPh sb="6" eb="7">
      <t>カミ</t>
    </rPh>
    <rPh sb="12" eb="13">
      <t>ツ</t>
    </rPh>
    <rPh sb="14" eb="15">
      <t>ラン</t>
    </rPh>
    <rPh sb="17" eb="19">
      <t>ケシイン</t>
    </rPh>
    <phoneticPr fontId="5"/>
  </si>
  <si>
    <t>郵便番号</t>
    <rPh sb="0" eb="2">
      <t>ユウビン</t>
    </rPh>
    <rPh sb="2" eb="4">
      <t>バンゴウ</t>
    </rPh>
    <phoneticPr fontId="5"/>
  </si>
  <si>
    <t>電話番号</t>
    <rPh sb="0" eb="2">
      <t>デンワ</t>
    </rPh>
    <rPh sb="2" eb="4">
      <t>バンゴウ</t>
    </rPh>
    <phoneticPr fontId="5"/>
  </si>
  <si>
    <t>変更事項</t>
    <rPh sb="0" eb="2">
      <t>ヘンコウ</t>
    </rPh>
    <rPh sb="2" eb="4">
      <t>ジコウ</t>
    </rPh>
    <phoneticPr fontId="5"/>
  </si>
  <si>
    <t>本籍</t>
    <rPh sb="0" eb="2">
      <t>ホンセキ</t>
    </rPh>
    <phoneticPr fontId="5"/>
  </si>
  <si>
    <t>事務所名称</t>
    <rPh sb="0" eb="3">
      <t>ジムショ</t>
    </rPh>
    <rPh sb="3" eb="5">
      <t>メイショウ</t>
    </rPh>
    <phoneticPr fontId="5"/>
  </si>
  <si>
    <t>事務所所在地</t>
    <rPh sb="0" eb="3">
      <t>ジムショ</t>
    </rPh>
    <rPh sb="3" eb="6">
      <t>ショザイチ</t>
    </rPh>
    <phoneticPr fontId="5"/>
  </si>
  <si>
    <t>変更前</t>
    <rPh sb="0" eb="2">
      <t>ヘンコウ</t>
    </rPh>
    <rPh sb="2" eb="3">
      <t>マエ</t>
    </rPh>
    <phoneticPr fontId="5"/>
  </si>
  <si>
    <t>説明</t>
    <rPh sb="0" eb="2">
      <t>セツメイ</t>
    </rPh>
    <phoneticPr fontId="5"/>
  </si>
  <si>
    <t>ハイフン不要</t>
    <rPh sb="4" eb="6">
      <t>フヨウ</t>
    </rPh>
    <phoneticPr fontId="5"/>
  </si>
  <si>
    <t>入力欄</t>
    <rPh sb="0" eb="2">
      <t>ニュウリョク</t>
    </rPh>
    <rPh sb="2" eb="3">
      <t>ラン</t>
    </rPh>
    <phoneticPr fontId="5"/>
  </si>
  <si>
    <t>H00/00/00　or
2000/00/00</t>
    <phoneticPr fontId="5"/>
  </si>
  <si>
    <t>数字のみ（「第」「号」不要）</t>
    <rPh sb="0" eb="2">
      <t>スウジ</t>
    </rPh>
    <rPh sb="6" eb="7">
      <t>ダイ</t>
    </rPh>
    <rPh sb="9" eb="10">
      <t>ゴウ</t>
    </rPh>
    <rPh sb="11" eb="13">
      <t>フヨウ</t>
    </rPh>
    <phoneticPr fontId="5"/>
  </si>
  <si>
    <t>基本情報</t>
    <rPh sb="0" eb="2">
      <t>キホン</t>
    </rPh>
    <rPh sb="2" eb="4">
      <t>ジョウホウ</t>
    </rPh>
    <phoneticPr fontId="5"/>
  </si>
  <si>
    <t>コメント</t>
    <phoneticPr fontId="5"/>
  </si>
  <si>
    <t>鑑定士・鑑定士補</t>
    <rPh sb="0" eb="3">
      <t>カンテイシ</t>
    </rPh>
    <rPh sb="4" eb="7">
      <t>カンテイシ</t>
    </rPh>
    <rPh sb="7" eb="8">
      <t>ホ</t>
    </rPh>
    <phoneticPr fontId="5"/>
  </si>
  <si>
    <t>鑑定士（補）登録番号</t>
    <rPh sb="0" eb="3">
      <t>カンテイシ</t>
    </rPh>
    <rPh sb="4" eb="5">
      <t>ホ</t>
    </rPh>
    <rPh sb="6" eb="8">
      <t>トウロク</t>
    </rPh>
    <rPh sb="8" eb="10">
      <t>バンゴウ</t>
    </rPh>
    <phoneticPr fontId="5"/>
  </si>
  <si>
    <t>鑑定士（補）登録年月日</t>
    <rPh sb="0" eb="3">
      <t>カンテイシ</t>
    </rPh>
    <rPh sb="4" eb="5">
      <t>ホ</t>
    </rPh>
    <rPh sb="6" eb="8">
      <t>トウロク</t>
    </rPh>
    <rPh sb="8" eb="11">
      <t>ネンガッピ</t>
    </rPh>
    <phoneticPr fontId="5"/>
  </si>
  <si>
    <t>宛先</t>
    <rPh sb="0" eb="2">
      <t>アテサキ</t>
    </rPh>
    <phoneticPr fontId="5"/>
  </si>
  <si>
    <t>〒５４０－８５８６</t>
    <phoneticPr fontId="5"/>
  </si>
  <si>
    <t>大阪市中央区大手前３－１－４１</t>
    <rPh sb="0" eb="3">
      <t>オオサカシ</t>
    </rPh>
    <rPh sb="3" eb="6">
      <t>チュウオウク</t>
    </rPh>
    <rPh sb="6" eb="9">
      <t>オオテマエ</t>
    </rPh>
    <phoneticPr fontId="5"/>
  </si>
  <si>
    <t>大手前合同庁舎</t>
    <rPh sb="0" eb="3">
      <t>オオテマエ</t>
    </rPh>
    <rPh sb="3" eb="5">
      <t>ゴウドウ</t>
    </rPh>
    <rPh sb="5" eb="7">
      <t>チョウシャ</t>
    </rPh>
    <phoneticPr fontId="5"/>
  </si>
  <si>
    <t>添付書類はありません</t>
    <rPh sb="0" eb="2">
      <t>テンプ</t>
    </rPh>
    <rPh sb="2" eb="4">
      <t>ショルイ</t>
    </rPh>
    <phoneticPr fontId="5"/>
  </si>
  <si>
    <t>補</t>
    <rPh sb="0" eb="1">
      <t>ホ</t>
    </rPh>
    <phoneticPr fontId="5"/>
  </si>
  <si>
    <t>士</t>
    <rPh sb="0" eb="1">
      <t>シ</t>
    </rPh>
    <phoneticPr fontId="5"/>
  </si>
  <si>
    <t>変更日</t>
    <rPh sb="0" eb="3">
      <t>ヘンコウビ</t>
    </rPh>
    <phoneticPr fontId="5"/>
  </si>
  <si>
    <t>変更
有無</t>
    <rPh sb="0" eb="2">
      <t>ヘンコウ</t>
    </rPh>
    <rPh sb="3" eb="5">
      <t>ウム</t>
    </rPh>
    <phoneticPr fontId="5"/>
  </si>
  <si>
    <t>変更登録申請書</t>
    <rPh sb="0" eb="2">
      <t>ヘンコウ</t>
    </rPh>
    <rPh sb="2" eb="4">
      <t>トウロク</t>
    </rPh>
    <rPh sb="4" eb="7">
      <t>シンセイショ</t>
    </rPh>
    <phoneticPr fontId="5"/>
  </si>
  <si>
    <t>申請できます。変更申請様式に添付書類を添えて【正１部】を以下の宛先あて郵送してください。</t>
    <rPh sb="0" eb="2">
      <t>シンセイ</t>
    </rPh>
    <rPh sb="7" eb="9">
      <t>ヘンコウ</t>
    </rPh>
    <rPh sb="9" eb="11">
      <t>シンセイ</t>
    </rPh>
    <rPh sb="11" eb="13">
      <t>ヨウシキ</t>
    </rPh>
    <rPh sb="14" eb="16">
      <t>テンプ</t>
    </rPh>
    <rPh sb="16" eb="18">
      <t>ショルイ</t>
    </rPh>
    <rPh sb="19" eb="20">
      <t>ソ</t>
    </rPh>
    <rPh sb="23" eb="24">
      <t>セイ</t>
    </rPh>
    <rPh sb="25" eb="26">
      <t>ブ</t>
    </rPh>
    <rPh sb="28" eb="30">
      <t>イカ</t>
    </rPh>
    <rPh sb="31" eb="33">
      <t>アテサキ</t>
    </rPh>
    <rPh sb="35" eb="37">
      <t>ユウソウ</t>
    </rPh>
    <phoneticPr fontId="5"/>
  </si>
  <si>
    <t>□　戸籍抄本</t>
    <rPh sb="2" eb="4">
      <t>コセキ</t>
    </rPh>
    <rPh sb="4" eb="6">
      <t>ショウホン</t>
    </rPh>
    <phoneticPr fontId="5"/>
  </si>
  <si>
    <t>□　住民票（写）（発行から３ヶ月以内のもの）　※居所と住民票所在地が異なる場合は、居所が確認できるもの（居所の賃貸借契約書の写し等）</t>
    <rPh sb="2" eb="5">
      <t>ジュウミンヒョウ</t>
    </rPh>
    <rPh sb="6" eb="7">
      <t>ウツ</t>
    </rPh>
    <rPh sb="9" eb="11">
      <t>ハッコウ</t>
    </rPh>
    <rPh sb="15" eb="16">
      <t>ゲツ</t>
    </rPh>
    <rPh sb="16" eb="18">
      <t>イナイ</t>
    </rPh>
    <rPh sb="24" eb="26">
      <t>キョショ</t>
    </rPh>
    <rPh sb="27" eb="30">
      <t>ジュウミンヒョウ</t>
    </rPh>
    <rPh sb="30" eb="33">
      <t>ショザイチ</t>
    </rPh>
    <rPh sb="34" eb="35">
      <t>コト</t>
    </rPh>
    <rPh sb="37" eb="39">
      <t>バアイ</t>
    </rPh>
    <rPh sb="41" eb="43">
      <t>キョショ</t>
    </rPh>
    <rPh sb="44" eb="46">
      <t>カクニン</t>
    </rPh>
    <rPh sb="52" eb="54">
      <t>キョショ</t>
    </rPh>
    <rPh sb="55" eb="58">
      <t>チンタイシャク</t>
    </rPh>
    <rPh sb="58" eb="61">
      <t>ケイヤクショ</t>
    </rPh>
    <rPh sb="62" eb="63">
      <t>ウツ</t>
    </rPh>
    <rPh sb="64" eb="65">
      <t>トウ</t>
    </rPh>
    <phoneticPr fontId="5"/>
  </si>
  <si>
    <t>入力漏れがあります。必要入力項目をご確認ください。</t>
    <rPh sb="0" eb="2">
      <t>ニュウリョク</t>
    </rPh>
    <rPh sb="2" eb="3">
      <t>モ</t>
    </rPh>
    <rPh sb="10" eb="12">
      <t>ヒツヨウ</t>
    </rPh>
    <rPh sb="12" eb="14">
      <t>ニュウリョク</t>
    </rPh>
    <rPh sb="14" eb="16">
      <t>コウモク</t>
    </rPh>
    <rPh sb="18" eb="20">
      <t>カクニン</t>
    </rPh>
    <phoneticPr fontId="5"/>
  </si>
  <si>
    <t>　近畿地方整備局 建政部 建設産業第二課</t>
    <rPh sb="1" eb="3">
      <t>キンキ</t>
    </rPh>
    <rPh sb="3" eb="5">
      <t>チホウ</t>
    </rPh>
    <rPh sb="5" eb="8">
      <t>セイビキョク</t>
    </rPh>
    <rPh sb="9" eb="12">
      <t>ケンセイブ</t>
    </rPh>
    <rPh sb="13" eb="15">
      <t>ケンセツ</t>
    </rPh>
    <rPh sb="15" eb="17">
      <t>サンギョウ</t>
    </rPh>
    <rPh sb="17" eb="20">
      <t>ダイニカ</t>
    </rPh>
    <phoneticPr fontId="5"/>
  </si>
  <si>
    <t>　　鑑定評価指導係 あて</t>
    <rPh sb="2" eb="4">
      <t>カンテイ</t>
    </rPh>
    <rPh sb="4" eb="6">
      <t>ヒョウカ</t>
    </rPh>
    <rPh sb="6" eb="8">
      <t>シドウ</t>
    </rPh>
    <rPh sb="8" eb="9">
      <t>カカリ</t>
    </rPh>
    <phoneticPr fontId="5"/>
  </si>
  <si>
    <t>Ｒ00/00/00　or
2000/00/00</t>
    <phoneticPr fontId="5"/>
  </si>
  <si>
    <t>登 録 番 号</t>
    <rPh sb="0" eb="1">
      <t>ノボル</t>
    </rPh>
    <rPh sb="2" eb="3">
      <t>ロク</t>
    </rPh>
    <rPh sb="4" eb="5">
      <t>バン</t>
    </rPh>
    <rPh sb="6" eb="7">
      <t>ゴウ</t>
    </rPh>
    <phoneticPr fontId="5"/>
  </si>
  <si>
    <t>事　　項</t>
    <rPh sb="0" eb="1">
      <t>コト</t>
    </rPh>
    <rPh sb="3" eb="4">
      <t>コウ</t>
    </rPh>
    <phoneticPr fontId="5"/>
  </si>
  <si>
    <t>変　更　前</t>
    <rPh sb="0" eb="1">
      <t>ヘン</t>
    </rPh>
    <rPh sb="2" eb="3">
      <t>サラ</t>
    </rPh>
    <rPh sb="4" eb="5">
      <t>マエ</t>
    </rPh>
    <phoneticPr fontId="5"/>
  </si>
  <si>
    <t>変　更　後</t>
    <rPh sb="0" eb="1">
      <t>ヘン</t>
    </rPh>
    <rPh sb="2" eb="3">
      <t>サラ</t>
    </rPh>
    <rPh sb="4" eb="5">
      <t>アト</t>
    </rPh>
    <phoneticPr fontId="5"/>
  </si>
  <si>
    <t>変 更 年 月 日</t>
    <rPh sb="0" eb="1">
      <t>ヘン</t>
    </rPh>
    <rPh sb="2" eb="3">
      <t>サラ</t>
    </rPh>
    <rPh sb="4" eb="5">
      <t>トシ</t>
    </rPh>
    <rPh sb="6" eb="7">
      <t>ツキ</t>
    </rPh>
    <rPh sb="8" eb="9">
      <t>ヒ</t>
    </rPh>
    <phoneticPr fontId="5"/>
  </si>
  <si>
    <r>
      <rPr>
        <b/>
        <sz val="10"/>
        <color theme="1"/>
        <rFont val="ＭＳ Ｐゴシック"/>
        <family val="3"/>
        <charset val="128"/>
      </rPr>
      <t>変更
有無</t>
    </r>
    <r>
      <rPr>
        <sz val="10"/>
        <color theme="1"/>
        <rFont val="ＭＳ Ｐゴシック"/>
        <family val="3"/>
        <charset val="128"/>
      </rPr>
      <t xml:space="preserve">
</t>
    </r>
    <r>
      <rPr>
        <b/>
        <sz val="10"/>
        <color theme="1"/>
        <rFont val="ＭＳ Ｐゴシック"/>
        <family val="3"/>
        <charset val="128"/>
      </rPr>
      <t>有なら ☑</t>
    </r>
    <rPh sb="0" eb="2">
      <t>ヘンコウ</t>
    </rPh>
    <rPh sb="3" eb="5">
      <t>ウム</t>
    </rPh>
    <rPh sb="6" eb="7">
      <t>ア</t>
    </rPh>
    <phoneticPr fontId="5"/>
  </si>
  <si>
    <t>不動産鑑定業者
名称</t>
    <rPh sb="0" eb="3">
      <t>フドウサン</t>
    </rPh>
    <rPh sb="3" eb="5">
      <t>カンテイ</t>
    </rPh>
    <rPh sb="5" eb="7">
      <t>ギョウシャ</t>
    </rPh>
    <rPh sb="8" eb="10">
      <t>メイショウ</t>
    </rPh>
    <phoneticPr fontId="5"/>
  </si>
  <si>
    <r>
      <t xml:space="preserve">変更 前
</t>
    </r>
    <r>
      <rPr>
        <b/>
        <sz val="11"/>
        <color theme="1"/>
        <rFont val="ＭＳ Ｐゴシック"/>
        <family val="3"/>
        <charset val="128"/>
      </rPr>
      <t>（現在の登録情報）</t>
    </r>
    <rPh sb="0" eb="2">
      <t>ヘンコウ</t>
    </rPh>
    <rPh sb="3" eb="4">
      <t>マエ</t>
    </rPh>
    <rPh sb="6" eb="8">
      <t>ゲンザイ</t>
    </rPh>
    <rPh sb="9" eb="11">
      <t>トウロク</t>
    </rPh>
    <rPh sb="11" eb="13">
      <t>ジョウホウ</t>
    </rPh>
    <phoneticPr fontId="5"/>
  </si>
  <si>
    <t>変更 後</t>
    <rPh sb="0" eb="2">
      <t>ヘンコウ</t>
    </rPh>
    <rPh sb="3" eb="4">
      <t>アト</t>
    </rPh>
    <phoneticPr fontId="5"/>
  </si>
  <si>
    <r>
      <t xml:space="preserve">○変更となる例
・業者を異動した場合（Ａ社→Ｂ社）
・新たに業者に所属した場合（なし→Ｃ社）
・所属する業者を退職した場合（Ｄ社→なし）
・業者名が変更になった場合（Ｅ社→Ｅ‘社）
</t>
    </r>
    <r>
      <rPr>
        <sz val="9"/>
        <color rgb="FF0000FF"/>
        <rFont val="ＭＳ Ｐゴシック"/>
        <family val="3"/>
        <charset val="128"/>
      </rPr>
      <t>※業者名称の変更に伴い、事務所名称も変更となる場合は、業者名称と同一の場合であっても、事務所名称の変更も記載してください。</t>
    </r>
    <rPh sb="1" eb="3">
      <t>ヘンコウ</t>
    </rPh>
    <rPh sb="6" eb="7">
      <t>レイ</t>
    </rPh>
    <rPh sb="9" eb="11">
      <t>ギョウシャ</t>
    </rPh>
    <rPh sb="12" eb="14">
      <t>イドウ</t>
    </rPh>
    <rPh sb="16" eb="18">
      <t>バアイ</t>
    </rPh>
    <rPh sb="20" eb="21">
      <t>シャ</t>
    </rPh>
    <rPh sb="23" eb="24">
      <t>シャ</t>
    </rPh>
    <rPh sb="27" eb="28">
      <t>アラ</t>
    </rPh>
    <rPh sb="30" eb="32">
      <t>ギョウシャ</t>
    </rPh>
    <rPh sb="33" eb="35">
      <t>ショゾク</t>
    </rPh>
    <rPh sb="37" eb="39">
      <t>バアイ</t>
    </rPh>
    <rPh sb="44" eb="45">
      <t>シャ</t>
    </rPh>
    <rPh sb="48" eb="50">
      <t>ショゾク</t>
    </rPh>
    <rPh sb="52" eb="54">
      <t>ギョウシャ</t>
    </rPh>
    <rPh sb="55" eb="57">
      <t>タイショク</t>
    </rPh>
    <rPh sb="59" eb="61">
      <t>バアイ</t>
    </rPh>
    <rPh sb="63" eb="64">
      <t>シャ</t>
    </rPh>
    <rPh sb="70" eb="72">
      <t>ギョウシャ</t>
    </rPh>
    <rPh sb="72" eb="73">
      <t>メイ</t>
    </rPh>
    <rPh sb="74" eb="76">
      <t>ヘンコウ</t>
    </rPh>
    <rPh sb="80" eb="82">
      <t>バアイ</t>
    </rPh>
    <rPh sb="84" eb="85">
      <t>シャ</t>
    </rPh>
    <rPh sb="88" eb="89">
      <t>シャ</t>
    </rPh>
    <rPh sb="92" eb="94">
      <t>ギョウシャ</t>
    </rPh>
    <rPh sb="94" eb="96">
      <t>メイショウ</t>
    </rPh>
    <rPh sb="97" eb="99">
      <t>ヘンコウ</t>
    </rPh>
    <rPh sb="100" eb="101">
      <t>トモナ</t>
    </rPh>
    <rPh sb="103" eb="106">
      <t>ジムショ</t>
    </rPh>
    <rPh sb="106" eb="108">
      <t>メイショウ</t>
    </rPh>
    <rPh sb="109" eb="111">
      <t>ヘンコウ</t>
    </rPh>
    <rPh sb="114" eb="116">
      <t>バアイ</t>
    </rPh>
    <rPh sb="118" eb="120">
      <t>ギョウシャ</t>
    </rPh>
    <rPh sb="120" eb="122">
      <t>メイショウ</t>
    </rPh>
    <rPh sb="123" eb="125">
      <t>ドウイツ</t>
    </rPh>
    <rPh sb="126" eb="128">
      <t>バアイ</t>
    </rPh>
    <rPh sb="134" eb="137">
      <t>ジムショ</t>
    </rPh>
    <rPh sb="137" eb="139">
      <t>メイショウ</t>
    </rPh>
    <rPh sb="140" eb="142">
      <t>ヘンコウ</t>
    </rPh>
    <rPh sb="143" eb="145">
      <t>キサイ</t>
    </rPh>
    <phoneticPr fontId="5"/>
  </si>
  <si>
    <r>
      <t xml:space="preserve">○変更となる例
・社内で事務所を異動した場合（Ａ支店→Ｂ支店）
・退職した場合（C支店→なし）
・新たに業者に所属した場合（なし→D支店）
・所属する支店名が変更になった場合（Ｅ支店→Ｅ‘支店）
・業者名称の変更に伴い事務所名称も変更になった場合
</t>
    </r>
    <r>
      <rPr>
        <sz val="9"/>
        <color rgb="FF0000FF"/>
        <rFont val="ＭＳ Ｐゴシック"/>
        <family val="3"/>
        <charset val="128"/>
      </rPr>
      <t>（※業者名称と同一の場合も記載してください。）</t>
    </r>
    <rPh sb="1" eb="3">
      <t>ヘンコウ</t>
    </rPh>
    <rPh sb="6" eb="7">
      <t>レイ</t>
    </rPh>
    <rPh sb="9" eb="11">
      <t>シャナイ</t>
    </rPh>
    <rPh sb="12" eb="15">
      <t>ジムショ</t>
    </rPh>
    <rPh sb="16" eb="18">
      <t>イドウ</t>
    </rPh>
    <rPh sb="20" eb="22">
      <t>バアイ</t>
    </rPh>
    <rPh sb="24" eb="26">
      <t>シテン</t>
    </rPh>
    <rPh sb="28" eb="30">
      <t>シテン</t>
    </rPh>
    <rPh sb="33" eb="35">
      <t>タイショク</t>
    </rPh>
    <rPh sb="37" eb="39">
      <t>バアイ</t>
    </rPh>
    <rPh sb="41" eb="43">
      <t>シテン</t>
    </rPh>
    <rPh sb="49" eb="50">
      <t>アラ</t>
    </rPh>
    <rPh sb="52" eb="54">
      <t>ギョウシャ</t>
    </rPh>
    <rPh sb="55" eb="57">
      <t>ショゾク</t>
    </rPh>
    <rPh sb="59" eb="61">
      <t>バアイ</t>
    </rPh>
    <rPh sb="66" eb="68">
      <t>シテン</t>
    </rPh>
    <rPh sb="71" eb="73">
      <t>ショゾク</t>
    </rPh>
    <rPh sb="75" eb="78">
      <t>シテンメイ</t>
    </rPh>
    <rPh sb="79" eb="81">
      <t>ヘンコウ</t>
    </rPh>
    <rPh sb="85" eb="87">
      <t>バアイ</t>
    </rPh>
    <rPh sb="89" eb="91">
      <t>シテン</t>
    </rPh>
    <rPh sb="94" eb="96">
      <t>シテン</t>
    </rPh>
    <rPh sb="101" eb="103">
      <t>メイショウ</t>
    </rPh>
    <phoneticPr fontId="5"/>
  </si>
  <si>
    <t>申請年月日</t>
    <rPh sb="0" eb="2">
      <t>シンセイ</t>
    </rPh>
    <rPh sb="2" eb="4">
      <t>ネンゲツ</t>
    </rPh>
    <rPh sb="4" eb="5">
      <t>ヒ</t>
    </rPh>
    <phoneticPr fontId="5"/>
  </si>
  <si>
    <t>手続名</t>
    <rPh sb="0" eb="2">
      <t>テツヅキ</t>
    </rPh>
    <rPh sb="2" eb="3">
      <t>メイ</t>
    </rPh>
    <phoneticPr fontId="26"/>
  </si>
  <si>
    <t>手続根拠</t>
    <rPh sb="0" eb="2">
      <t>テツヅキ</t>
    </rPh>
    <rPh sb="2" eb="4">
      <t>コンキョ</t>
    </rPh>
    <phoneticPr fontId="26"/>
  </si>
  <si>
    <t>手続対象者</t>
    <rPh sb="0" eb="2">
      <t>テツヅキ</t>
    </rPh>
    <rPh sb="2" eb="5">
      <t>タイショウシャ</t>
    </rPh>
    <phoneticPr fontId="26"/>
  </si>
  <si>
    <t>手続時期</t>
    <rPh sb="0" eb="2">
      <t>テツヅキ</t>
    </rPh>
    <rPh sb="2" eb="4">
      <t>ジキ</t>
    </rPh>
    <phoneticPr fontId="26"/>
  </si>
  <si>
    <t>提出方法</t>
    <rPh sb="0" eb="2">
      <t>テイシュツ</t>
    </rPh>
    <rPh sb="2" eb="4">
      <t>ホウホウ</t>
    </rPh>
    <phoneticPr fontId="26"/>
  </si>
  <si>
    <t>手数料</t>
    <rPh sb="0" eb="3">
      <t>テスウリョウ</t>
    </rPh>
    <phoneticPr fontId="26"/>
  </si>
  <si>
    <t>記載要領</t>
    <rPh sb="0" eb="2">
      <t>キサイ</t>
    </rPh>
    <rPh sb="2" eb="4">
      <t>ヨウリョウ</t>
    </rPh>
    <phoneticPr fontId="26"/>
  </si>
  <si>
    <t>添付書類</t>
    <rPh sb="0" eb="2">
      <t>テンプ</t>
    </rPh>
    <rPh sb="2" eb="4">
      <t>ショルイ</t>
    </rPh>
    <phoneticPr fontId="26"/>
  </si>
  <si>
    <t>提出部数</t>
    <rPh sb="0" eb="2">
      <t>テイシュツ</t>
    </rPh>
    <rPh sb="2" eb="4">
      <t>ブスウ</t>
    </rPh>
    <phoneticPr fontId="26"/>
  </si>
  <si>
    <t>１部</t>
    <rPh sb="1" eb="2">
      <t>ブ</t>
    </rPh>
    <phoneticPr fontId="26"/>
  </si>
  <si>
    <t>提出先
問合せ先</t>
    <rPh sb="0" eb="2">
      <t>テイシュツ</t>
    </rPh>
    <rPh sb="2" eb="3">
      <t>サキ</t>
    </rPh>
    <rPh sb="4" eb="6">
      <t>トイアワ</t>
    </rPh>
    <rPh sb="7" eb="8">
      <t>サキ</t>
    </rPh>
    <phoneticPr fontId="26"/>
  </si>
  <si>
    <t>〒５４０－８５８６
　大阪市中央区大手前３－１－４１　大手前合同庁舎
　近畿地方整備局　建政部　建設産業第二課　鑑定評価指導係
　ＴＥＬ：０６－６９４２－１１４１</t>
    <rPh sb="27" eb="30">
      <t>オオテマエ</t>
    </rPh>
    <rPh sb="30" eb="32">
      <t>ゴウドウ</t>
    </rPh>
    <rPh sb="32" eb="34">
      <t>チョウシャ</t>
    </rPh>
    <rPh sb="36" eb="38">
      <t>キンキ</t>
    </rPh>
    <rPh sb="38" eb="40">
      <t>チホウ</t>
    </rPh>
    <rPh sb="40" eb="43">
      <t>セイビキョク</t>
    </rPh>
    <rPh sb="44" eb="47">
      <t>ケンセイブ</t>
    </rPh>
    <rPh sb="48" eb="50">
      <t>ケンセツ</t>
    </rPh>
    <rPh sb="50" eb="52">
      <t>サンギョウ</t>
    </rPh>
    <rPh sb="52" eb="55">
      <t>ダイニカ</t>
    </rPh>
    <rPh sb="56" eb="58">
      <t>カンテイ</t>
    </rPh>
    <rPh sb="58" eb="60">
      <t>ヒョウカ</t>
    </rPh>
    <rPh sb="60" eb="62">
      <t>シドウ</t>
    </rPh>
    <rPh sb="62" eb="63">
      <t>カカリ</t>
    </rPh>
    <phoneticPr fontId="26"/>
  </si>
  <si>
    <t>審査基準</t>
    <rPh sb="0" eb="4">
      <t>シンサキジュン</t>
    </rPh>
    <phoneticPr fontId="26"/>
  </si>
  <si>
    <t>不動産の鑑定評価に関する法律等の法令の定めるところによります。</t>
    <phoneticPr fontId="26"/>
  </si>
  <si>
    <t>標準処理期間</t>
    <rPh sb="0" eb="2">
      <t>ヒョウジュン</t>
    </rPh>
    <rPh sb="2" eb="4">
      <t>ショリ</t>
    </rPh>
    <rPh sb="4" eb="6">
      <t>キカン</t>
    </rPh>
    <phoneticPr fontId="26"/>
  </si>
  <si>
    <t>不服申立方法</t>
    <rPh sb="0" eb="2">
      <t>フフク</t>
    </rPh>
    <rPh sb="2" eb="4">
      <t>モウシタテ</t>
    </rPh>
    <rPh sb="4" eb="6">
      <t>ホウホウ</t>
    </rPh>
    <phoneticPr fontId="26"/>
  </si>
  <si>
    <t>行政不服審査法の規定によります。</t>
    <phoneticPr fontId="26"/>
  </si>
  <si>
    <t>不動産鑑定士または不動産鑑定士補の変更の登録</t>
    <rPh sb="0" eb="3">
      <t>フドウサン</t>
    </rPh>
    <rPh sb="3" eb="6">
      <t>カンテイシ</t>
    </rPh>
    <rPh sb="9" eb="12">
      <t>フドウサン</t>
    </rPh>
    <rPh sb="12" eb="15">
      <t>カンテイシ</t>
    </rPh>
    <rPh sb="15" eb="16">
      <t>ホ</t>
    </rPh>
    <rPh sb="17" eb="19">
      <t>ヘンコウ</t>
    </rPh>
    <rPh sb="20" eb="22">
      <t>トウロク</t>
    </rPh>
    <phoneticPr fontId="26"/>
  </si>
  <si>
    <t>下記の提出先へ、原則郵送にて提出してください。</t>
    <rPh sb="3" eb="5">
      <t>テイシュツ</t>
    </rPh>
    <phoneticPr fontId="26"/>
  </si>
  <si>
    <t>不動産の鑑定評価に関する法律第１８条、第５３条</t>
    <rPh sb="0" eb="3">
      <t>フドウサン</t>
    </rPh>
    <rPh sb="4" eb="6">
      <t>カンテイ</t>
    </rPh>
    <rPh sb="6" eb="8">
      <t>ヒョウカ</t>
    </rPh>
    <rPh sb="9" eb="10">
      <t>カン</t>
    </rPh>
    <rPh sb="12" eb="14">
      <t>ホウリツ</t>
    </rPh>
    <rPh sb="14" eb="15">
      <t>ダイ</t>
    </rPh>
    <rPh sb="17" eb="18">
      <t>ジョウ</t>
    </rPh>
    <rPh sb="19" eb="20">
      <t>ダイ</t>
    </rPh>
    <rPh sb="22" eb="23">
      <t>ジョウ</t>
    </rPh>
    <phoneticPr fontId="26"/>
  </si>
  <si>
    <t>勤務先ではなく自宅住所を記載してください。</t>
    <rPh sb="0" eb="3">
      <t>キンムサキ</t>
    </rPh>
    <rPh sb="7" eb="9">
      <t>ジタク</t>
    </rPh>
    <rPh sb="9" eb="11">
      <t>ジュウショ</t>
    </rPh>
    <rPh sb="12" eb="14">
      <t>キサイ</t>
    </rPh>
    <phoneticPr fontId="5"/>
  </si>
  <si>
    <t>該当するものにチェックしてください。
士：鑑定士　補：鑑定士補</t>
    <rPh sb="0" eb="2">
      <t>ガイトウ</t>
    </rPh>
    <rPh sb="19" eb="20">
      <t>シ</t>
    </rPh>
    <rPh sb="21" eb="24">
      <t>カンテイシ</t>
    </rPh>
    <rPh sb="25" eb="26">
      <t>ホ</t>
    </rPh>
    <rPh sb="27" eb="30">
      <t>カンテイシ</t>
    </rPh>
    <rPh sb="30" eb="31">
      <t>ホ</t>
    </rPh>
    <phoneticPr fontId="5"/>
  </si>
  <si>
    <t>ハイフン要（00-0000-0000）
記載内容について確認が必要な場合にのみ使用します。</t>
    <rPh sb="4" eb="5">
      <t>ヨウ</t>
    </rPh>
    <phoneticPr fontId="5"/>
  </si>
  <si>
    <r>
      <t>不動産鑑定士または不動産鑑定士補の変更の登録</t>
    </r>
    <r>
      <rPr>
        <b/>
        <sz val="14"/>
        <color rgb="FFFF0000"/>
        <rFont val="ＭＳ Ｐゴシック"/>
        <family val="3"/>
        <charset val="128"/>
        <scheme val="minor"/>
      </rPr>
      <t>（近畿地方整備局）</t>
    </r>
    <rPh sb="0" eb="3">
      <t>フドウサン</t>
    </rPh>
    <rPh sb="3" eb="6">
      <t>カンテイシ</t>
    </rPh>
    <rPh sb="9" eb="15">
      <t>フドウサンカンテイシ</t>
    </rPh>
    <rPh sb="15" eb="16">
      <t>ホ</t>
    </rPh>
    <rPh sb="17" eb="19">
      <t>ヘンコウ</t>
    </rPh>
    <rPh sb="20" eb="22">
      <t>トウロク</t>
    </rPh>
    <rPh sb="23" eb="30">
      <t>キンキチホウセイビキョク</t>
    </rPh>
    <phoneticPr fontId="26"/>
  </si>
  <si>
    <t>変更があったとき随時</t>
    <rPh sb="0" eb="2">
      <t>ヘンコウ</t>
    </rPh>
    <rPh sb="8" eb="10">
      <t>ズイジ</t>
    </rPh>
    <phoneticPr fontId="26"/>
  </si>
  <si>
    <r>
      <t>登録免許税として、</t>
    </r>
    <r>
      <rPr>
        <sz val="11"/>
        <color rgb="FFFF0000"/>
        <rFont val="ＭＳ Ｐゴシック"/>
        <family val="3"/>
        <charset val="128"/>
        <scheme val="minor"/>
      </rPr>
      <t>千円分</t>
    </r>
    <r>
      <rPr>
        <sz val="11"/>
        <color theme="1"/>
        <rFont val="ＭＳ Ｐゴシック"/>
        <family val="2"/>
        <charset val="128"/>
        <scheme val="minor"/>
      </rPr>
      <t xml:space="preserve">の収入印紙を申請書の表面所定欄に貼付してください。
</t>
    </r>
    <r>
      <rPr>
        <sz val="9"/>
        <color theme="1"/>
        <rFont val="ＭＳ Ｐゴシック"/>
        <family val="3"/>
        <charset val="128"/>
        <scheme val="minor"/>
      </rPr>
      <t xml:space="preserve">
※ただし、住居表示の実施または変更、行政区画等の変更など登録免許税第５条に該当する場合は非課税となり、その登録免許税の免除を受けるためには当該市区町村長等の書類の添付が必要となります。</t>
    </r>
    <rPh sb="0" eb="2">
      <t>トウロク</t>
    </rPh>
    <rPh sb="2" eb="5">
      <t>メンキョゼイ</t>
    </rPh>
    <rPh sb="9" eb="10">
      <t>セン</t>
    </rPh>
    <rPh sb="10" eb="12">
      <t>エンブン</t>
    </rPh>
    <rPh sb="13" eb="15">
      <t>シュウニュウ</t>
    </rPh>
    <rPh sb="15" eb="17">
      <t>インシ</t>
    </rPh>
    <rPh sb="18" eb="21">
      <t>シンセイショ</t>
    </rPh>
    <rPh sb="22" eb="24">
      <t>ヒョウメン</t>
    </rPh>
    <rPh sb="24" eb="26">
      <t>ショテイ</t>
    </rPh>
    <rPh sb="26" eb="27">
      <t>ラン</t>
    </rPh>
    <rPh sb="28" eb="30">
      <t>チョウフ</t>
    </rPh>
    <phoneticPr fontId="26"/>
  </si>
  <si>
    <t>○変更となる例
・社内で事務所を異動した場合（Ａ市○○町→Ｂ市□□町）
・退職した場合（Ａ市○○町→なし）
・新たに業者に所属した場合（なし→Ａ市○○町）</t>
    <rPh sb="1" eb="3">
      <t>ヘンコウ</t>
    </rPh>
    <rPh sb="6" eb="7">
      <t>レイ</t>
    </rPh>
    <rPh sb="9" eb="11">
      <t>シャナイ</t>
    </rPh>
    <rPh sb="12" eb="15">
      <t>ジムショ</t>
    </rPh>
    <rPh sb="16" eb="18">
      <t>イドウ</t>
    </rPh>
    <rPh sb="20" eb="22">
      <t>バアイ</t>
    </rPh>
    <rPh sb="24" eb="25">
      <t>シ</t>
    </rPh>
    <rPh sb="27" eb="28">
      <t>チョウ</t>
    </rPh>
    <rPh sb="30" eb="31">
      <t>シ</t>
    </rPh>
    <rPh sb="33" eb="34">
      <t>チョウ</t>
    </rPh>
    <rPh sb="37" eb="39">
      <t>タイショク</t>
    </rPh>
    <rPh sb="41" eb="43">
      <t>バアイ</t>
    </rPh>
    <rPh sb="45" eb="46">
      <t>シ</t>
    </rPh>
    <rPh sb="48" eb="49">
      <t>チョウ</t>
    </rPh>
    <rPh sb="55" eb="56">
      <t>アラ</t>
    </rPh>
    <rPh sb="58" eb="60">
      <t>ギョウシャ</t>
    </rPh>
    <rPh sb="61" eb="63">
      <t>ショゾク</t>
    </rPh>
    <rPh sb="65" eb="67">
      <t>バアイ</t>
    </rPh>
    <rPh sb="72" eb="73">
      <t>シ</t>
    </rPh>
    <rPh sb="75" eb="76">
      <t>チョウ</t>
    </rPh>
    <phoneticPr fontId="5"/>
  </si>
  <si>
    <t>○変更する場合
・戸籍抄本を添付してください。</t>
    <rPh sb="1" eb="3">
      <t>ヘンコウ</t>
    </rPh>
    <rPh sb="5" eb="7">
      <t>バアイ</t>
    </rPh>
    <rPh sb="9" eb="11">
      <t>コセキ</t>
    </rPh>
    <rPh sb="11" eb="13">
      <t>ショウホン</t>
    </rPh>
    <rPh sb="14" eb="16">
      <t>テンプ</t>
    </rPh>
    <phoneticPr fontId="5"/>
  </si>
  <si>
    <t>「入力シート」の説明を参照してください。なお、「入力シート」に必要事項が入力されている場合は、【必要添付書類】欄に表示されます。</t>
    <rPh sb="1" eb="3">
      <t>ニュウリョク</t>
    </rPh>
    <rPh sb="31" eb="33">
      <t>ヒツヨウ</t>
    </rPh>
    <rPh sb="33" eb="35">
      <t>ジコウ</t>
    </rPh>
    <rPh sb="36" eb="38">
      <t>ニュウリョク</t>
    </rPh>
    <rPh sb="43" eb="45">
      <t>バアイ</t>
    </rPh>
    <rPh sb="48" eb="50">
      <t>ヒツヨウ</t>
    </rPh>
    <rPh sb="50" eb="52">
      <t>テンプ</t>
    </rPh>
    <rPh sb="52" eb="54">
      <t>ショルイ</t>
    </rPh>
    <rPh sb="55" eb="56">
      <t>ラン</t>
    </rPh>
    <rPh sb="57" eb="59">
      <t>ヒョウジ</t>
    </rPh>
    <phoneticPr fontId="26"/>
  </si>
  <si>
    <t>入力例・説明</t>
    <rPh sb="0" eb="2">
      <t>ニュウリョク</t>
    </rPh>
    <rPh sb="2" eb="3">
      <t>レイ</t>
    </rPh>
    <rPh sb="4" eb="6">
      <t>セツメイ</t>
    </rPh>
    <phoneticPr fontId="5"/>
  </si>
  <si>
    <t>「入力シート」の入力例・説明を参照してください。</t>
    <rPh sb="1" eb="3">
      <t>ニュウリョク</t>
    </rPh>
    <rPh sb="8" eb="11">
      <t>ニュウリョクレイ</t>
    </rPh>
    <rPh sb="12" eb="14">
      <t>セツメイ</t>
    </rPh>
    <rPh sb="15" eb="17">
      <t>サンショウ</t>
    </rPh>
    <phoneticPr fontId="26"/>
  </si>
  <si>
    <t>【必要添付書類】　※必要に応じこれ以外の書類を求める場合があります。</t>
    <rPh sb="1" eb="3">
      <t>ヒツヨウ</t>
    </rPh>
    <rPh sb="3" eb="5">
      <t>テンプ</t>
    </rPh>
    <rPh sb="5" eb="7">
      <t>ショルイ</t>
    </rPh>
    <rPh sb="10" eb="12">
      <t>ヒツヨウ</t>
    </rPh>
    <rPh sb="13" eb="14">
      <t>オウ</t>
    </rPh>
    <rPh sb="17" eb="19">
      <t>イガイ</t>
    </rPh>
    <rPh sb="20" eb="22">
      <t>ショルイ</t>
    </rPh>
    <rPh sb="23" eb="24">
      <t>モト</t>
    </rPh>
    <rPh sb="26" eb="28">
      <t>バアイ</t>
    </rPh>
    <phoneticPr fontId="5"/>
  </si>
  <si>
    <t>○変更する場合
・住民票（写）（発行から３ヶ月以内）を添付してください。
・住民票のある地と住所（生活の本拠として、その人が住んでいる所）が異なる場合は、居住地が確認できるもの（賃貸借契約書の写し等）を提出してください。</t>
    <rPh sb="1" eb="3">
      <t>ヘンコウ</t>
    </rPh>
    <rPh sb="5" eb="7">
      <t>バアイ</t>
    </rPh>
    <rPh sb="9" eb="12">
      <t>ジュウミンヒョウ</t>
    </rPh>
    <rPh sb="13" eb="14">
      <t>ウツ</t>
    </rPh>
    <rPh sb="16" eb="18">
      <t>ハッコウ</t>
    </rPh>
    <rPh sb="22" eb="23">
      <t>ゲツ</t>
    </rPh>
    <rPh sb="23" eb="25">
      <t>イナイ</t>
    </rPh>
    <rPh sb="27" eb="29">
      <t>テンプ</t>
    </rPh>
    <rPh sb="38" eb="41">
      <t>ジュウミンヒョウ</t>
    </rPh>
    <rPh sb="70" eb="71">
      <t>コト</t>
    </rPh>
    <rPh sb="73" eb="75">
      <t>バアイ</t>
    </rPh>
    <rPh sb="77" eb="80">
      <t>キョジュウチ</t>
    </rPh>
    <rPh sb="81" eb="83">
      <t>カクニン</t>
    </rPh>
    <rPh sb="89" eb="92">
      <t>チンタイシャク</t>
    </rPh>
    <rPh sb="92" eb="95">
      <t>ケイヤクショ</t>
    </rPh>
    <rPh sb="96" eb="97">
      <t>ウツ</t>
    </rPh>
    <rPh sb="98" eb="99">
      <t>トウ</t>
    </rPh>
    <rPh sb="101" eb="103">
      <t>テイシュツ</t>
    </rPh>
    <phoneticPr fontId="5"/>
  </si>
  <si>
    <r>
      <t xml:space="preserve">不動産鑑定士または不動産鑑定士補で、登録事項（氏名、住所、本籍、不動産鑑定業者の名称、業務に従事する事務所の名称及び所在地など）に変更があった者
</t>
    </r>
    <r>
      <rPr>
        <sz val="9"/>
        <color rgb="FFFF0000"/>
        <rFont val="ＭＳ Ｐゴシック"/>
        <family val="3"/>
        <charset val="128"/>
        <scheme val="minor"/>
      </rPr>
      <t xml:space="preserve">
※本案内情報は、近畿地方整備局管内（福井県、滋賀県、京都府、大阪府、兵庫県、奈良県及び和歌山県）に住所（住所変更があった場合は、変更後住所）のある者を対象とします。</t>
    </r>
    <rPh sb="18" eb="20">
      <t>トウロク</t>
    </rPh>
    <rPh sb="20" eb="22">
      <t>ジコウ</t>
    </rPh>
    <rPh sb="23" eb="25">
      <t>シメイ</t>
    </rPh>
    <rPh sb="26" eb="28">
      <t>ジュウショ</t>
    </rPh>
    <rPh sb="29" eb="31">
      <t>ホンセキ</t>
    </rPh>
    <rPh sb="32" eb="35">
      <t>フドウサン</t>
    </rPh>
    <rPh sb="35" eb="37">
      <t>カンテイ</t>
    </rPh>
    <rPh sb="37" eb="39">
      <t>ギョウシャ</t>
    </rPh>
    <rPh sb="40" eb="42">
      <t>メイショウ</t>
    </rPh>
    <rPh sb="43" eb="45">
      <t>ギョウム</t>
    </rPh>
    <rPh sb="46" eb="48">
      <t>ジュウジ</t>
    </rPh>
    <rPh sb="50" eb="53">
      <t>ジムショ</t>
    </rPh>
    <rPh sb="54" eb="56">
      <t>メイショウ</t>
    </rPh>
    <rPh sb="56" eb="57">
      <t>オヨ</t>
    </rPh>
    <rPh sb="58" eb="61">
      <t>ショザイチ</t>
    </rPh>
    <rPh sb="65" eb="67">
      <t>ヘンコウ</t>
    </rPh>
    <rPh sb="71" eb="72">
      <t>モノ</t>
    </rPh>
    <rPh sb="126" eb="128">
      <t>ジュウショ</t>
    </rPh>
    <rPh sb="128" eb="130">
      <t>ヘンコウ</t>
    </rPh>
    <rPh sb="134" eb="136">
      <t>バアイ</t>
    </rPh>
    <rPh sb="138" eb="141">
      <t>ヘンコウゴ</t>
    </rPh>
    <rPh sb="141" eb="143">
      <t>ジュウショ</t>
    </rPh>
    <phoneticPr fontId="26"/>
  </si>
  <si>
    <t>３週間（なお、申請が集中する時期には更に相当日数を要する場合があります。）</t>
    <rPh sb="1" eb="3">
      <t>シュウカン</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</si>
</sst>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
    <numFmt numFmtId="177" formatCode="0;\-0;;@"/>
    <numFmt numFmtId="178" formatCode="[$-411]ggge&quot;年&quot;m&quot;月&quot;d&quot;日&quot;;@"/>
  </numFmts>
  <fonts count="37">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theme="1"/>
      <name val="ＭＳ Ｐゴシック"/>
      <family val="3"/>
      <charset val="128"/>
    </font>
    <font>
      <sz val="10"/>
      <color rgb="FFFF0000"/>
      <name val="ＭＳ Ｐゴシック"/>
      <family val="3"/>
      <charset val="128"/>
    </font>
    <font>
      <sz val="12"/>
      <color theme="1"/>
      <name val="ＭＳ Ｐゴシック"/>
      <family val="3"/>
      <charset val="128"/>
    </font>
    <font>
      <sz val="14"/>
      <color theme="1"/>
      <name val="ＭＳ Ｐゴシック"/>
      <family val="3"/>
      <charset val="128"/>
    </font>
    <font>
      <sz val="9"/>
      <color rgb="FFFF0000"/>
      <name val="ＭＳ Ｐゴシック"/>
      <family val="3"/>
      <charset val="128"/>
    </font>
    <font>
      <sz val="14"/>
      <color theme="1"/>
      <name val="BIZ UDPゴシック"/>
      <family val="3"/>
      <charset val="128"/>
    </font>
    <font>
      <sz val="11"/>
      <color theme="1"/>
      <name val="BIZ UDPゴシック"/>
      <family val="3"/>
      <charset val="128"/>
    </font>
    <font>
      <sz val="10"/>
      <name val="ＭＳ Ｐゴシック"/>
      <family val="3"/>
      <charset val="128"/>
    </font>
    <font>
      <b/>
      <sz val="14"/>
      <color rgb="FFFF0000"/>
      <name val="ＭＳ Ｐゴシック"/>
      <family val="3"/>
      <charset val="128"/>
    </font>
    <font>
      <sz val="10"/>
      <color theme="1"/>
      <name val="ＭＳ Ｐ明朝"/>
      <family val="1"/>
      <charset val="128"/>
    </font>
    <font>
      <sz val="8"/>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b/>
      <sz val="10"/>
      <color theme="1"/>
      <name val="ＭＳ Ｐゴシック"/>
      <family val="3"/>
      <charset val="128"/>
    </font>
    <font>
      <sz val="16"/>
      <color theme="1"/>
      <name val="ＭＳ Ｐゴシック"/>
      <family val="3"/>
      <charset val="128"/>
    </font>
    <font>
      <b/>
      <sz val="11"/>
      <color theme="1"/>
      <name val="ＭＳ Ｐゴシック"/>
      <family val="3"/>
      <charset val="128"/>
    </font>
    <font>
      <b/>
      <sz val="14"/>
      <color theme="1"/>
      <name val="ＭＳ Ｐゴシック"/>
      <family val="3"/>
      <charset val="128"/>
    </font>
    <font>
      <sz val="9"/>
      <color rgb="FF0000FF"/>
      <name val="ＭＳ Ｐゴシック"/>
      <family val="3"/>
      <charset val="128"/>
    </font>
    <font>
      <b/>
      <sz val="14"/>
      <color theme="1"/>
      <name val="ＭＳ Ｐゴシック"/>
      <family val="3"/>
      <charset val="128"/>
      <scheme val="minor"/>
    </font>
    <font>
      <sz val="6"/>
      <name val="ＭＳ Ｐゴシック"/>
      <family val="2"/>
      <charset val="128"/>
      <scheme val="minor"/>
    </font>
    <font>
      <sz val="9"/>
      <color theme="1"/>
      <name val="ＭＳ Ｐゴシック"/>
      <family val="3"/>
      <charset val="128"/>
      <scheme val="minor"/>
    </font>
    <font>
      <b/>
      <sz val="9"/>
      <color indexed="81"/>
      <name val="MS P ゴシック"/>
      <family val="3"/>
      <charset val="128"/>
    </font>
    <font>
      <b/>
      <sz val="14"/>
      <color rgb="FFFF0000"/>
      <name val="ＭＳ Ｐゴシック"/>
      <family val="3"/>
      <charset val="128"/>
      <scheme val="minor"/>
    </font>
    <font>
      <sz val="11"/>
      <color rgb="FFFF0000"/>
      <name val="ＭＳ Ｐゴシック"/>
      <family val="3"/>
      <charset val="128"/>
      <scheme val="minor"/>
    </font>
    <font>
      <sz val="10"/>
      <color theme="0"/>
      <name val="ＭＳ Ｐ明朝"/>
      <family val="1"/>
      <charset val="128"/>
    </font>
    <font>
      <sz val="9"/>
      <color theme="1"/>
      <name val="BIZ UDPゴシック"/>
      <family val="3"/>
      <charset val="128"/>
    </font>
    <font>
      <sz val="10"/>
      <color theme="0"/>
      <name val="ＭＳ Ｐゴシック"/>
      <family val="3"/>
      <charset val="128"/>
    </font>
    <font>
      <sz val="11"/>
      <name val="ＭＳ Ｐゴシック"/>
      <family val="3"/>
      <charset val="128"/>
    </font>
    <font>
      <sz val="9"/>
      <name val="ＭＳ Ｐゴシック"/>
      <family val="3"/>
      <charset val="128"/>
    </font>
    <font>
      <sz val="9"/>
      <color rgb="FFFF0000"/>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4" fillId="0" borderId="0">
      <alignment vertical="center"/>
    </xf>
    <xf numFmtId="0" fontId="2" fillId="0" borderId="0">
      <alignment vertical="center"/>
    </xf>
  </cellStyleXfs>
  <cellXfs count="151">
    <xf numFmtId="0" fontId="0" fillId="0" borderId="0" xfId="0">
      <alignment vertical="center"/>
    </xf>
    <xf numFmtId="0" fontId="4" fillId="0" borderId="0" xfId="1">
      <alignment vertical="center"/>
    </xf>
    <xf numFmtId="0" fontId="4" fillId="0" borderId="0" xfId="1" applyAlignment="1">
      <alignment horizontal="left" vertical="center" wrapText="1" indent="1"/>
    </xf>
    <xf numFmtId="0" fontId="4" fillId="0" borderId="1" xfId="1" applyBorder="1" applyAlignment="1">
      <alignment horizontal="left" vertical="center" indent="1"/>
    </xf>
    <xf numFmtId="0" fontId="4" fillId="0" borderId="21" xfId="1" applyBorder="1" applyAlignment="1">
      <alignment horizontal="left" vertical="center" indent="1"/>
    </xf>
    <xf numFmtId="0" fontId="4" fillId="0" borderId="1" xfId="1" applyBorder="1" applyAlignment="1">
      <alignment horizontal="left" vertical="center" wrapText="1" indent="1"/>
    </xf>
    <xf numFmtId="0" fontId="31" fillId="0" borderId="0" xfId="0" applyFont="1" applyAlignment="1">
      <alignment horizontal="center" vertical="center"/>
    </xf>
    <xf numFmtId="0" fontId="15" fillId="0" borderId="0" xfId="0" applyFont="1" applyProtection="1">
      <alignment vertical="center"/>
      <protection locked="0"/>
    </xf>
    <xf numFmtId="0" fontId="15" fillId="0" borderId="2" xfId="0" applyFont="1" applyBorder="1" applyProtection="1">
      <alignment vertical="center"/>
      <protection locked="0"/>
    </xf>
    <xf numFmtId="0" fontId="15" fillId="0" borderId="3" xfId="0" applyFont="1" applyBorder="1" applyProtection="1">
      <alignment vertical="center"/>
      <protection locked="0"/>
    </xf>
    <xf numFmtId="0" fontId="15" fillId="0" borderId="4" xfId="0" applyFont="1" applyBorder="1" applyProtection="1">
      <alignment vertical="center"/>
      <protection locked="0"/>
    </xf>
    <xf numFmtId="0" fontId="15" fillId="0" borderId="5" xfId="0" applyFont="1" applyBorder="1" applyProtection="1">
      <alignment vertical="center"/>
      <protection locked="0"/>
    </xf>
    <xf numFmtId="0" fontId="15" fillId="0" borderId="6" xfId="0" applyFont="1" applyBorder="1" applyProtection="1">
      <alignment vertical="center"/>
      <protection locked="0"/>
    </xf>
    <xf numFmtId="0" fontId="15" fillId="0" borderId="0" xfId="0" applyFont="1" applyAlignment="1" applyProtection="1">
      <alignment vertical="center" wrapText="1"/>
      <protection locked="0"/>
    </xf>
    <xf numFmtId="0" fontId="15" fillId="0" borderId="6" xfId="0" applyFont="1" applyBorder="1" applyAlignment="1" applyProtection="1">
      <alignment horizontal="left" vertical="center" wrapText="1"/>
      <protection locked="0"/>
    </xf>
    <xf numFmtId="0" fontId="15" fillId="0" borderId="0" xfId="0" applyFont="1" applyAlignment="1" applyProtection="1">
      <alignment horizontal="center" vertical="center"/>
      <protection locked="0"/>
    </xf>
    <xf numFmtId="0" fontId="19" fillId="0" borderId="0" xfId="0" applyFont="1" applyAlignment="1" applyProtection="1">
      <alignment horizontal="center" vertical="top"/>
      <protection locked="0"/>
    </xf>
    <xf numFmtId="0" fontId="18"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57" fontId="19" fillId="0" borderId="10" xfId="0" applyNumberFormat="1"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0" xfId="0" applyFont="1" applyAlignment="1" applyProtection="1">
      <alignment horizontal="left" vertical="center"/>
      <protection locked="0"/>
    </xf>
    <xf numFmtId="0" fontId="20" fillId="2" borderId="1"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Protection="1">
      <alignment vertical="center"/>
      <protection locked="0"/>
    </xf>
    <xf numFmtId="0" fontId="8" fillId="0" borderId="1" xfId="0" applyFont="1" applyBorder="1" applyAlignment="1" applyProtection="1">
      <alignment horizontal="center" vertical="center"/>
      <protection locked="0"/>
    </xf>
    <xf numFmtId="0" fontId="7" fillId="0" borderId="1" xfId="0" applyFont="1" applyBorder="1" applyProtection="1">
      <alignment vertical="center"/>
      <protection locked="0"/>
    </xf>
    <xf numFmtId="0" fontId="7" fillId="0" borderId="0" xfId="0" applyFont="1" applyProtection="1">
      <alignment vertical="center"/>
      <protection locked="0"/>
    </xf>
    <xf numFmtId="0" fontId="7" fillId="0" borderId="1" xfId="0" applyFont="1" applyBorder="1" applyAlignment="1" applyProtection="1">
      <alignment vertical="center" wrapText="1"/>
      <protection locked="0"/>
    </xf>
    <xf numFmtId="0" fontId="6" fillId="0" borderId="1" xfId="0" applyFont="1" applyBorder="1" applyProtection="1">
      <alignment vertical="center"/>
      <protection locked="0"/>
    </xf>
    <xf numFmtId="0" fontId="7" fillId="0" borderId="0" xfId="0" applyFont="1" applyAlignment="1" applyProtection="1">
      <alignment vertical="center" wrapText="1"/>
      <protection locked="0"/>
    </xf>
    <xf numFmtId="49" fontId="11" fillId="0" borderId="12" xfId="0" applyNumberFormat="1" applyFont="1" applyBorder="1" applyAlignment="1" applyProtection="1">
      <alignment horizontal="center" vertical="center"/>
      <protection locked="0"/>
    </xf>
    <xf numFmtId="0" fontId="6" fillId="0" borderId="0" xfId="0" applyFont="1" applyAlignment="1" applyProtection="1">
      <alignment horizontal="left" vertical="center" indent="1"/>
      <protection locked="0"/>
    </xf>
    <xf numFmtId="57" fontId="11" fillId="0" borderId="0" xfId="0" applyNumberFormat="1" applyFont="1" applyAlignment="1" applyProtection="1">
      <alignment horizontal="left" vertical="center" indent="1"/>
      <protection locked="0"/>
    </xf>
    <xf numFmtId="0" fontId="11" fillId="0" borderId="0" xfId="0" applyFont="1" applyAlignment="1" applyProtection="1">
      <alignment horizontal="left" vertical="center" indent="1"/>
      <protection locked="0"/>
    </xf>
    <xf numFmtId="0" fontId="23" fillId="3" borderId="1"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wrapText="1"/>
      <protection locked="0"/>
    </xf>
    <xf numFmtId="0" fontId="21" fillId="0" borderId="1" xfId="0" applyFont="1" applyBorder="1" applyProtection="1">
      <alignment vertical="center"/>
      <protection locked="0"/>
      <extLst>
        <ext xmlns:xfpb="http://schemas.microsoft.com/office/spreadsheetml/2022/featurepropertybag" uri="{C7286773-470A-42A8-94C5-96B5CB345126}">
          <xfpb:xfComplement i="0"/>
        </ext>
      </extLst>
    </xf>
    <xf numFmtId="0" fontId="12" fillId="0" borderId="1" xfId="0" applyFont="1" applyBorder="1" applyAlignment="1" applyProtection="1">
      <alignment vertical="center" wrapText="1"/>
      <protection locked="0"/>
    </xf>
    <xf numFmtId="178" fontId="32" fillId="0" borderId="1" xfId="0" applyNumberFormat="1" applyFont="1" applyBorder="1" applyAlignment="1" applyProtection="1">
      <alignment horizontal="center" vertical="center" wrapText="1"/>
      <protection locked="0"/>
    </xf>
    <xf numFmtId="0" fontId="10" fillId="0" borderId="1" xfId="0" applyFont="1" applyBorder="1" applyAlignment="1" applyProtection="1">
      <alignment vertical="center" wrapText="1"/>
      <protection locked="0"/>
    </xf>
    <xf numFmtId="0" fontId="9" fillId="0" borderId="3" xfId="0" applyFont="1" applyBorder="1" applyProtection="1">
      <alignment vertical="center"/>
      <protection locked="0"/>
    </xf>
    <xf numFmtId="0" fontId="9" fillId="0" borderId="4" xfId="0" applyFont="1" applyBorder="1" applyProtection="1">
      <alignment vertical="center"/>
      <protection locked="0"/>
    </xf>
    <xf numFmtId="0" fontId="9" fillId="0" borderId="0" xfId="0" applyFont="1" applyProtection="1">
      <alignment vertical="center"/>
      <protection locked="0"/>
    </xf>
    <xf numFmtId="0" fontId="9" fillId="0" borderId="2"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Protection="1">
      <alignment vertical="center"/>
      <protection locked="0"/>
    </xf>
    <xf numFmtId="0" fontId="9" fillId="0" borderId="5" xfId="0" applyFont="1" applyBorder="1" applyAlignment="1" applyProtection="1">
      <alignment horizontal="left" vertical="center" indent="1"/>
      <protection locked="0"/>
    </xf>
    <xf numFmtId="0" fontId="6" fillId="0" borderId="7" xfId="0" applyFont="1" applyBorder="1" applyProtection="1">
      <alignment vertical="center"/>
      <protection locked="0"/>
    </xf>
    <xf numFmtId="0" fontId="6" fillId="0" borderId="8" xfId="0" applyFont="1" applyBorder="1" applyProtection="1">
      <alignment vertical="center"/>
      <protection locked="0"/>
    </xf>
    <xf numFmtId="0" fontId="6" fillId="0" borderId="9" xfId="0" applyFont="1" applyBorder="1" applyProtection="1">
      <alignment vertical="center"/>
      <protection locked="0"/>
    </xf>
    <xf numFmtId="0" fontId="13" fillId="0" borderId="0" xfId="0" applyFont="1" applyProtection="1">
      <alignment vertical="center"/>
      <protection locked="0"/>
    </xf>
    <xf numFmtId="0" fontId="34" fillId="0" borderId="0" xfId="0" applyFont="1" applyProtection="1">
      <alignment vertical="center"/>
      <protection locked="0"/>
    </xf>
    <xf numFmtId="0" fontId="33" fillId="0" borderId="0" xfId="0" applyFont="1" applyAlignment="1" applyProtection="1">
      <alignment vertical="center" wrapText="1"/>
      <protection locked="0"/>
    </xf>
    <xf numFmtId="0" fontId="13" fillId="0" borderId="0" xfId="0" applyFont="1" applyAlignment="1">
      <alignment horizontal="center" vertical="center"/>
    </xf>
    <xf numFmtId="0" fontId="13" fillId="0" borderId="0" xfId="0" applyFont="1">
      <alignment vertical="center"/>
    </xf>
    <xf numFmtId="0" fontId="35" fillId="0" borderId="0" xfId="0" applyFont="1" applyAlignment="1">
      <alignment vertical="center" wrapText="1"/>
    </xf>
    <xf numFmtId="0" fontId="35" fillId="0" borderId="0" xfId="0" applyFont="1">
      <alignment vertical="center"/>
    </xf>
    <xf numFmtId="0" fontId="4" fillId="0" borderId="10" xfId="1" applyBorder="1" applyAlignment="1">
      <alignment horizontal="left" vertical="center" wrapText="1"/>
    </xf>
    <xf numFmtId="0" fontId="4" fillId="0" borderId="12" xfId="1" applyBorder="1" applyAlignment="1">
      <alignment horizontal="left" vertical="center" wrapText="1"/>
    </xf>
    <xf numFmtId="0" fontId="2" fillId="0" borderId="10" xfId="2" applyBorder="1" applyAlignment="1">
      <alignment horizontal="left" vertical="center" wrapText="1"/>
    </xf>
    <xf numFmtId="0" fontId="2" fillId="0" borderId="12" xfId="2" applyBorder="1" applyAlignment="1">
      <alignment horizontal="left" vertical="center" wrapText="1"/>
    </xf>
    <xf numFmtId="0" fontId="4" fillId="0" borderId="1" xfId="1" applyBorder="1" applyAlignment="1">
      <alignment horizontal="left" vertical="center" wrapText="1"/>
    </xf>
    <xf numFmtId="0" fontId="2" fillId="0" borderId="10" xfId="1" applyFont="1" applyBorder="1" applyAlignment="1">
      <alignment horizontal="left" vertical="center" wrapText="1"/>
    </xf>
    <xf numFmtId="0" fontId="3" fillId="0" borderId="10" xfId="1" applyFont="1" applyBorder="1" applyAlignment="1">
      <alignment horizontal="left" vertical="center" wrapText="1"/>
    </xf>
    <xf numFmtId="0" fontId="25" fillId="0" borderId="0" xfId="1" applyFont="1" applyAlignment="1">
      <alignment horizontal="center" vertical="center"/>
    </xf>
    <xf numFmtId="0" fontId="8" fillId="0" borderId="21"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1" xfId="0" applyFont="1" applyFill="1" applyBorder="1" applyAlignment="1" applyProtection="1">
      <alignment horizontal="left" vertical="center" indent="1"/>
      <protection locked="0"/>
    </xf>
    <xf numFmtId="57" fontId="11" fillId="0" borderId="1" xfId="0" applyNumberFormat="1" applyFont="1" applyBorder="1" applyAlignment="1" applyProtection="1">
      <alignment horizontal="left" vertical="center" indent="1"/>
      <protection locked="0"/>
    </xf>
    <xf numFmtId="0" fontId="11" fillId="0" borderId="1" xfId="0" applyFont="1" applyBorder="1" applyAlignment="1" applyProtection="1">
      <alignment horizontal="left" vertical="center" indent="1"/>
      <protection locked="0"/>
    </xf>
    <xf numFmtId="0" fontId="12" fillId="0" borderId="1" xfId="0" applyFont="1" applyBorder="1" applyAlignment="1" applyProtection="1">
      <alignment horizontal="left" vertical="center" wrapText="1" indent="1"/>
      <protection locked="0"/>
    </xf>
    <xf numFmtId="0" fontId="12" fillId="0" borderId="1" xfId="0" applyFont="1" applyBorder="1" applyAlignment="1" applyProtection="1">
      <alignment horizontal="left" vertical="center" indent="1"/>
      <protection locked="0"/>
    </xf>
    <xf numFmtId="49" fontId="11" fillId="0" borderId="1" xfId="0" applyNumberFormat="1" applyFont="1" applyBorder="1" applyAlignment="1" applyProtection="1">
      <alignment horizontal="left" vertical="center" indent="1"/>
      <protection locked="0"/>
    </xf>
    <xf numFmtId="0" fontId="8" fillId="0" borderId="1" xfId="0" applyFont="1" applyBorder="1" applyAlignment="1" applyProtection="1">
      <alignment horizontal="left" vertical="center" indent="1"/>
      <protection locked="0"/>
    </xf>
    <xf numFmtId="0" fontId="6" fillId="0" borderId="1" xfId="0" applyFont="1" applyBorder="1" applyAlignment="1" applyProtection="1">
      <alignment horizontal="left" vertical="center" indent="1"/>
      <protection locked="0"/>
    </xf>
    <xf numFmtId="0" fontId="8" fillId="0" borderId="10" xfId="0" applyFont="1" applyBorder="1" applyAlignment="1" applyProtection="1">
      <alignment horizontal="left" vertical="center" indent="1"/>
      <protection locked="0"/>
    </xf>
    <xf numFmtId="0" fontId="8" fillId="0" borderId="12" xfId="0" applyFont="1" applyBorder="1" applyAlignment="1" applyProtection="1">
      <alignment horizontal="left" vertical="center" indent="1"/>
      <protection locked="0"/>
    </xf>
    <xf numFmtId="49" fontId="11" fillId="0" borderId="10" xfId="0" applyNumberFormat="1" applyFont="1" applyBorder="1" applyAlignment="1" applyProtection="1">
      <alignment horizontal="center" vertical="center"/>
      <protection locked="0"/>
    </xf>
    <xf numFmtId="49" fontId="11" fillId="0" borderId="11" xfId="0" applyNumberFormat="1" applyFont="1" applyBorder="1" applyAlignment="1" applyProtection="1">
      <alignment horizontal="center" vertical="center"/>
      <protection locked="0"/>
    </xf>
    <xf numFmtId="0" fontId="14" fillId="0" borderId="1" xfId="0" applyFont="1" applyBorder="1" applyAlignment="1" applyProtection="1">
      <alignment horizontal="left" vertical="center" indent="1"/>
      <protection locked="0"/>
    </xf>
    <xf numFmtId="0" fontId="9" fillId="0" borderId="1" xfId="0" applyFont="1" applyBorder="1" applyAlignment="1" applyProtection="1">
      <alignment horizontal="center" vertical="center"/>
      <protection locked="0"/>
    </xf>
    <xf numFmtId="0" fontId="12" fillId="0" borderId="10" xfId="0" applyFont="1" applyBorder="1" applyAlignment="1" applyProtection="1">
      <alignment vertical="center" wrapText="1"/>
      <protection locked="0"/>
    </xf>
    <xf numFmtId="0" fontId="12" fillId="0" borderId="12" xfId="0" applyFont="1" applyBorder="1" applyAlignment="1" applyProtection="1">
      <alignment vertical="center" wrapText="1"/>
      <protection locked="0"/>
    </xf>
    <xf numFmtId="0" fontId="8" fillId="0" borderId="1" xfId="0" applyFont="1" applyBorder="1" applyAlignment="1" applyProtection="1">
      <alignment horizontal="left" vertical="center" wrapText="1" indent="1"/>
      <protection locked="0"/>
    </xf>
    <xf numFmtId="0" fontId="23" fillId="3" borderId="10" xfId="0" applyFont="1" applyFill="1" applyBorder="1" applyAlignment="1" applyProtection="1">
      <alignment horizontal="center" vertical="center" wrapText="1"/>
      <protection locked="0"/>
    </xf>
    <xf numFmtId="0" fontId="23" fillId="3" borderId="12" xfId="0" applyFont="1" applyFill="1" applyBorder="1" applyAlignment="1" applyProtection="1">
      <alignment horizontal="center" vertical="center" wrapText="1"/>
      <protection locked="0"/>
    </xf>
    <xf numFmtId="0" fontId="23" fillId="3" borderId="1" xfId="0" applyFont="1" applyFill="1" applyBorder="1" applyAlignment="1" applyProtection="1">
      <alignment horizontal="center" vertical="center"/>
      <protection locked="0"/>
    </xf>
    <xf numFmtId="0" fontId="9" fillId="0" borderId="5" xfId="0" applyFont="1" applyBorder="1" applyAlignment="1" applyProtection="1">
      <alignment horizontal="left" vertical="center" indent="1"/>
      <protection locked="0"/>
    </xf>
    <xf numFmtId="0" fontId="9" fillId="0" borderId="0" xfId="0" applyFont="1" applyAlignment="1" applyProtection="1">
      <alignment horizontal="left" vertical="center" indent="1"/>
      <protection locked="0"/>
    </xf>
    <xf numFmtId="0" fontId="9" fillId="0" borderId="6" xfId="0" applyFont="1" applyBorder="1" applyAlignment="1" applyProtection="1">
      <alignment horizontal="left" vertical="center" indent="1"/>
      <protection locked="0"/>
    </xf>
    <xf numFmtId="0" fontId="9" fillId="0" borderId="5" xfId="0" applyFont="1" applyBorder="1" applyProtection="1">
      <alignment vertical="center"/>
      <protection locked="0"/>
    </xf>
    <xf numFmtId="0" fontId="9" fillId="0" borderId="7" xfId="0" applyFont="1" applyBorder="1" applyProtection="1">
      <alignment vertical="center"/>
      <protection locked="0"/>
    </xf>
    <xf numFmtId="0" fontId="9" fillId="0" borderId="2" xfId="0" applyFont="1" applyBorder="1" applyProtection="1">
      <alignment vertical="center"/>
      <protection locked="0"/>
    </xf>
    <xf numFmtId="0" fontId="9" fillId="0" borderId="3" xfId="0" applyFont="1" applyBorder="1" applyProtection="1">
      <alignment vertical="center"/>
      <protection locked="0"/>
    </xf>
    <xf numFmtId="0" fontId="9" fillId="0" borderId="4" xfId="0" applyFont="1" applyBorder="1" applyProtection="1">
      <alignment vertical="center"/>
      <protection locked="0"/>
    </xf>
    <xf numFmtId="0" fontId="8" fillId="0" borderId="0" xfId="0" applyFont="1" applyProtection="1">
      <alignment vertical="center"/>
      <protection locked="0"/>
    </xf>
    <xf numFmtId="0" fontId="8" fillId="0" borderId="6" xfId="0" applyFont="1" applyBorder="1" applyProtection="1">
      <alignment vertical="center"/>
      <protection locked="0"/>
    </xf>
    <xf numFmtId="0" fontId="8" fillId="0" borderId="8" xfId="0" applyFont="1" applyBorder="1" applyProtection="1">
      <alignment vertical="center"/>
      <protection locked="0"/>
    </xf>
    <xf numFmtId="0" fontId="8" fillId="0" borderId="9" xfId="0" applyFont="1" applyBorder="1" applyProtection="1">
      <alignment vertical="center"/>
      <protection locked="0"/>
    </xf>
    <xf numFmtId="0" fontId="19" fillId="0" borderId="0" xfId="0" applyFont="1" applyAlignment="1" applyProtection="1">
      <alignment vertical="center" wrapText="1"/>
      <protection locked="0"/>
    </xf>
    <xf numFmtId="0" fontId="19" fillId="0" borderId="6" xfId="0" applyFont="1" applyBorder="1" applyAlignment="1" applyProtection="1">
      <alignment vertical="center" wrapText="1"/>
      <protection locked="0"/>
    </xf>
    <xf numFmtId="0" fontId="19" fillId="0" borderId="0" xfId="0" applyFont="1" applyProtection="1">
      <alignment vertical="center"/>
      <protection locked="0"/>
    </xf>
    <xf numFmtId="0" fontId="19" fillId="0" borderId="6" xfId="0" applyFont="1" applyBorder="1" applyProtection="1">
      <alignment vertical="center"/>
      <protection locked="0"/>
    </xf>
    <xf numFmtId="176" fontId="19" fillId="0" borderId="0" xfId="0" applyNumberFormat="1" applyFont="1" applyAlignment="1" applyProtection="1">
      <alignment horizontal="left" vertical="center"/>
      <protection locked="0"/>
    </xf>
    <xf numFmtId="176" fontId="19" fillId="0" borderId="6" xfId="0" applyNumberFormat="1" applyFont="1" applyBorder="1" applyAlignment="1" applyProtection="1">
      <alignment horizontal="left" vertical="center"/>
      <protection locked="0"/>
    </xf>
    <xf numFmtId="0" fontId="19" fillId="0" borderId="10"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5" fillId="0" borderId="8" xfId="0" applyFont="1" applyBorder="1" applyProtection="1">
      <alignment vertical="center"/>
      <protection locked="0"/>
    </xf>
    <xf numFmtId="0" fontId="16" fillId="0" borderId="13" xfId="0" applyFont="1" applyBorder="1" applyAlignment="1" applyProtection="1">
      <alignment horizontal="center" vertical="center" wrapText="1"/>
      <protection locked="0"/>
    </xf>
    <xf numFmtId="0" fontId="16" fillId="0" borderId="14"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7"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8" fillId="0" borderId="0" xfId="0" applyFont="1" applyAlignment="1" applyProtection="1">
      <alignment horizontal="left" vertical="center" wrapText="1"/>
      <protection locked="0"/>
    </xf>
    <xf numFmtId="0" fontId="15" fillId="0" borderId="8" xfId="0" applyFont="1" applyBorder="1" applyAlignment="1" applyProtection="1">
      <alignment horizontal="right" vertical="center"/>
      <protection locked="0"/>
    </xf>
    <xf numFmtId="0" fontId="18" fillId="0" borderId="0" xfId="0" applyFont="1" applyProtection="1">
      <alignment vertical="center"/>
      <protection locked="0"/>
    </xf>
    <xf numFmtId="0" fontId="17" fillId="0" borderId="0" xfId="0" applyFont="1" applyAlignment="1" applyProtection="1">
      <alignment horizontal="center" vertical="center"/>
      <protection locked="0"/>
    </xf>
    <xf numFmtId="178" fontId="15" fillId="0" borderId="5" xfId="0" applyNumberFormat="1" applyFont="1" applyBorder="1" applyAlignment="1" applyProtection="1">
      <alignment horizontal="center" vertical="top"/>
      <protection locked="0"/>
    </xf>
    <xf numFmtId="178" fontId="15" fillId="0" borderId="0" xfId="0" applyNumberFormat="1" applyFont="1" applyAlignment="1" applyProtection="1">
      <alignment horizontal="center" vertical="top"/>
      <protection locked="0"/>
    </xf>
    <xf numFmtId="178" fontId="15" fillId="0" borderId="6" xfId="0" applyNumberFormat="1" applyFont="1" applyBorder="1" applyAlignment="1" applyProtection="1">
      <alignment horizontal="center" vertical="top"/>
      <protection locked="0"/>
    </xf>
    <xf numFmtId="177" fontId="15" fillId="0" borderId="5" xfId="0" applyNumberFormat="1" applyFont="1" applyBorder="1" applyAlignment="1" applyProtection="1">
      <alignment horizontal="left" vertical="top" indent="1"/>
      <protection locked="0"/>
    </xf>
    <xf numFmtId="177" fontId="15" fillId="0" borderId="0" xfId="0" applyNumberFormat="1" applyFont="1" applyAlignment="1" applyProtection="1">
      <alignment horizontal="left" vertical="top" indent="1"/>
      <protection locked="0"/>
    </xf>
    <xf numFmtId="177" fontId="15" fillId="0" borderId="6" xfId="0" applyNumberFormat="1" applyFont="1" applyBorder="1" applyAlignment="1" applyProtection="1">
      <alignment horizontal="left" vertical="top" indent="1"/>
      <protection locked="0"/>
    </xf>
    <xf numFmtId="177" fontId="15" fillId="0" borderId="5" xfId="0" applyNumberFormat="1" applyFont="1" applyBorder="1" applyAlignment="1" applyProtection="1">
      <alignment horizontal="left" vertical="top" wrapText="1"/>
      <protection locked="0"/>
    </xf>
    <xf numFmtId="177" fontId="15" fillId="0" borderId="0" xfId="0" applyNumberFormat="1" applyFont="1" applyAlignment="1" applyProtection="1">
      <alignment horizontal="left" vertical="top" wrapText="1"/>
      <protection locked="0"/>
    </xf>
    <xf numFmtId="177" fontId="15" fillId="0" borderId="6" xfId="0" applyNumberFormat="1" applyFont="1" applyBorder="1" applyAlignment="1" applyProtection="1">
      <alignment horizontal="left" vertical="top" wrapText="1"/>
      <protection locked="0"/>
    </xf>
    <xf numFmtId="177" fontId="15" fillId="0" borderId="7" xfId="0" applyNumberFormat="1" applyFont="1" applyBorder="1" applyAlignment="1" applyProtection="1">
      <alignment horizontal="left" vertical="top" indent="1"/>
      <protection locked="0"/>
    </xf>
    <xf numFmtId="177" fontId="15" fillId="0" borderId="8" xfId="0" applyNumberFormat="1" applyFont="1" applyBorder="1" applyAlignment="1" applyProtection="1">
      <alignment horizontal="left" vertical="top" indent="1"/>
      <protection locked="0"/>
    </xf>
    <xf numFmtId="177" fontId="15" fillId="0" borderId="9" xfId="0" applyNumberFormat="1" applyFont="1" applyBorder="1" applyAlignment="1" applyProtection="1">
      <alignment horizontal="left" vertical="top" indent="1"/>
      <protection locked="0"/>
    </xf>
    <xf numFmtId="177" fontId="15" fillId="0" borderId="7" xfId="0" applyNumberFormat="1" applyFont="1" applyBorder="1" applyAlignment="1" applyProtection="1">
      <alignment horizontal="left" vertical="top" wrapText="1"/>
      <protection locked="0"/>
    </xf>
    <xf numFmtId="177" fontId="15" fillId="0" borderId="8" xfId="0" applyNumberFormat="1" applyFont="1" applyBorder="1" applyAlignment="1" applyProtection="1">
      <alignment horizontal="left" vertical="top" wrapText="1"/>
      <protection locked="0"/>
    </xf>
    <xf numFmtId="177" fontId="15" fillId="0" borderId="9" xfId="0" applyNumberFormat="1" applyFont="1" applyBorder="1" applyAlignment="1" applyProtection="1">
      <alignment horizontal="left" vertical="top" wrapText="1"/>
      <protection locked="0"/>
    </xf>
    <xf numFmtId="178" fontId="15" fillId="0" borderId="7" xfId="0" applyNumberFormat="1" applyFont="1" applyBorder="1" applyAlignment="1" applyProtection="1">
      <alignment horizontal="center" vertical="top"/>
      <protection locked="0"/>
    </xf>
    <xf numFmtId="178" fontId="15" fillId="0" borderId="8" xfId="0" applyNumberFormat="1" applyFont="1" applyBorder="1" applyAlignment="1" applyProtection="1">
      <alignment horizontal="center" vertical="top"/>
      <protection locked="0"/>
    </xf>
    <xf numFmtId="178" fontId="15" fillId="0" borderId="9" xfId="0" applyNumberFormat="1" applyFont="1" applyBorder="1" applyAlignment="1" applyProtection="1">
      <alignment horizontal="center" vertical="top"/>
      <protection locked="0"/>
    </xf>
  </cellXfs>
  <cellStyles count="3">
    <cellStyle name="標準" xfId="0" builtinId="0"/>
    <cellStyle name="標準 2" xfId="1" xr:uid="{918EC1E0-2550-4B34-8112-9FD1E68581A4}"/>
    <cellStyle name="標準 3" xfId="2" xr:uid="{A669725E-1AF4-409F-8431-AE7F607060CF}"/>
  </cellStyles>
  <dxfs count="8">
    <dxf>
      <font>
        <color theme="0"/>
      </font>
    </dxf>
    <dxf>
      <fill>
        <patternFill>
          <bgColor theme="9" tint="0.79998168889431442"/>
        </patternFill>
      </fill>
    </dxf>
    <dxf>
      <fill>
        <patternFill>
          <bgColor theme="0" tint="-0.499984740745262"/>
        </patternFill>
      </fill>
      <border>
        <vertical/>
        <horizontal/>
      </border>
    </dxf>
    <dxf>
      <fill>
        <patternFill>
          <bgColor theme="9" tint="0.79998168889431442"/>
        </patternFill>
      </fill>
    </dxf>
    <dxf>
      <fill>
        <patternFill>
          <bgColor theme="1" tint="0.49998474074526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FF0066"/>
      <color rgb="FFFF3300"/>
      <color rgb="FFFF6600"/>
      <color rgb="FFFF0000"/>
      <color rgb="FFFF5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H$7"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3</xdr:col>
      <xdr:colOff>400049</xdr:colOff>
      <xdr:row>2</xdr:row>
      <xdr:rowOff>4765</xdr:rowOff>
    </xdr:from>
    <xdr:to>
      <xdr:col>11</xdr:col>
      <xdr:colOff>109538</xdr:colOff>
      <xdr:row>4</xdr:row>
      <xdr:rowOff>723900</xdr:rowOff>
    </xdr:to>
    <xdr:sp macro="" textlink="">
      <xdr:nvSpPr>
        <xdr:cNvPr id="3" name="テキスト ボックス 2">
          <a:extLst>
            <a:ext uri="{FF2B5EF4-FFF2-40B4-BE49-F238E27FC236}">
              <a16:creationId xmlns:a16="http://schemas.microsoft.com/office/drawing/2014/main" id="{44ACA2B8-336E-963E-01FF-DA78841F209C}"/>
            </a:ext>
          </a:extLst>
        </xdr:cNvPr>
        <xdr:cNvSpPr txBox="1"/>
      </xdr:nvSpPr>
      <xdr:spPr>
        <a:xfrm>
          <a:off x="6600824" y="538165"/>
          <a:ext cx="4891089" cy="150018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kern="1200"/>
            <a:t>★本様式について</a:t>
          </a:r>
          <a:endParaRPr kumimoji="1" lang="en-US" altLang="ja-JP" sz="1400" kern="1200"/>
        </a:p>
        <a:p>
          <a:r>
            <a:rPr kumimoji="1" lang="ja-JP" altLang="en-US" sz="1400" kern="1200"/>
            <a:t>　「入力シート」に必要事項を入力いただきますと、「変更登録申請書」に反映されます。変更登録申請書及び添付書類を提出してください。（入力シートの提出は不要です。）</a:t>
          </a:r>
          <a:endParaRPr kumimoji="1" lang="en-US" altLang="ja-JP" sz="1400" kern="1200"/>
        </a:p>
        <a:p>
          <a:r>
            <a:rPr kumimoji="1" lang="ja-JP" altLang="en-US" sz="1400" kern="1200"/>
            <a:t>　なお、「変更登録申請書」に直接入力することや、変更登録申請書を印刷して手書きすることも可能です。</a:t>
          </a:r>
        </a:p>
      </xdr:txBody>
    </xdr:sp>
    <xdr:clientData/>
  </xdr:twoCellAnchor>
  <xdr:twoCellAnchor>
    <xdr:from>
      <xdr:col>3</xdr:col>
      <xdr:colOff>395288</xdr:colOff>
      <xdr:row>4</xdr:row>
      <xdr:rowOff>895349</xdr:rowOff>
    </xdr:from>
    <xdr:to>
      <xdr:col>11</xdr:col>
      <xdr:colOff>104775</xdr:colOff>
      <xdr:row>7</xdr:row>
      <xdr:rowOff>66675</xdr:rowOff>
    </xdr:to>
    <xdr:sp macro="" textlink="">
      <xdr:nvSpPr>
        <xdr:cNvPr id="4" name="テキスト ボックス 3">
          <a:extLst>
            <a:ext uri="{FF2B5EF4-FFF2-40B4-BE49-F238E27FC236}">
              <a16:creationId xmlns:a16="http://schemas.microsoft.com/office/drawing/2014/main" id="{4F70E5DF-4839-40A4-ABFC-ACA199109F1E}"/>
            </a:ext>
          </a:extLst>
        </xdr:cNvPr>
        <xdr:cNvSpPr txBox="1"/>
      </xdr:nvSpPr>
      <xdr:spPr>
        <a:xfrm>
          <a:off x="6596063" y="2209799"/>
          <a:ext cx="4891087" cy="84772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不動産鑑定士補の方へ</a:t>
          </a:r>
          <a:endParaRPr lang="ja-JP" altLang="ja-JP" sz="1100" b="0">
            <a:effectLst/>
          </a:endParaRPr>
        </a:p>
        <a:p>
          <a:r>
            <a:rPr kumimoji="1" lang="ja-JP" altLang="ja-JP" sz="1100" b="0">
              <a:solidFill>
                <a:schemeClr val="dk1"/>
              </a:solidFill>
              <a:effectLst/>
              <a:latin typeface="+mn-lt"/>
              <a:ea typeface="+mn-ea"/>
              <a:cs typeface="+mn-cs"/>
            </a:rPr>
            <a:t>　</a:t>
          </a:r>
          <a:r>
            <a:rPr kumimoji="1" lang="ja-JP" altLang="en-US" sz="1100" b="0">
              <a:solidFill>
                <a:schemeClr val="dk1"/>
              </a:solidFill>
              <a:effectLst/>
              <a:latin typeface="+mn-lt"/>
              <a:ea typeface="+mn-ea"/>
              <a:cs typeface="+mn-cs"/>
            </a:rPr>
            <a:t>「変更登録申請書」に</a:t>
          </a:r>
          <a:r>
            <a:rPr kumimoji="1" lang="ja-JP" altLang="ja-JP" sz="1100" b="0">
              <a:solidFill>
                <a:schemeClr val="dk1"/>
              </a:solidFill>
              <a:effectLst/>
              <a:latin typeface="+mn-lt"/>
              <a:ea typeface="+mn-ea"/>
              <a:cs typeface="+mn-cs"/>
            </a:rPr>
            <a:t>直接入力または印刷して手書きされる場合も、「入力シート」の「鑑定士・鑑定士補」欄は必ず選択してください。（</a:t>
          </a:r>
          <a:r>
            <a:rPr kumimoji="1" lang="ja-JP" altLang="en-US" sz="1100" b="0">
              <a:solidFill>
                <a:schemeClr val="dk1"/>
              </a:solidFill>
              <a:effectLst/>
              <a:latin typeface="+mn-lt"/>
              <a:ea typeface="+mn-ea"/>
              <a:cs typeface="+mn-cs"/>
            </a:rPr>
            <a:t>「変更登録申請書」の</a:t>
          </a:r>
          <a:r>
            <a:rPr kumimoji="1" lang="ja-JP" altLang="ja-JP" sz="1100" b="0">
              <a:solidFill>
                <a:schemeClr val="dk1"/>
              </a:solidFill>
              <a:effectLst/>
              <a:latin typeface="+mn-lt"/>
              <a:ea typeface="+mn-ea"/>
              <a:cs typeface="+mn-cs"/>
            </a:rPr>
            <a:t>標題が反映されます。）</a:t>
          </a:r>
          <a:endParaRPr lang="ja-JP" altLang="ja-JP" sz="1100" b="0">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6</xdr:row>
          <xdr:rowOff>114300</xdr:rowOff>
        </xdr:from>
        <xdr:to>
          <xdr:col>4</xdr:col>
          <xdr:colOff>19050</xdr:colOff>
          <xdr:row>6</xdr:row>
          <xdr:rowOff>352425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412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xdr:row>
          <xdr:rowOff>85725</xdr:rowOff>
        </xdr:from>
        <xdr:to>
          <xdr:col>5</xdr:col>
          <xdr:colOff>752475</xdr:colOff>
          <xdr:row>6</xdr:row>
          <xdr:rowOff>381000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342900</xdr:colOff>
      <xdr:row>1</xdr:row>
      <xdr:rowOff>28575</xdr:rowOff>
    </xdr:from>
    <xdr:ext cx="902811" cy="325730"/>
    <xdr:sp macro="" textlink="">
      <xdr:nvSpPr>
        <xdr:cNvPr id="2" name="テキスト ボックス 1">
          <a:extLst>
            <a:ext uri="{FF2B5EF4-FFF2-40B4-BE49-F238E27FC236}">
              <a16:creationId xmlns:a16="http://schemas.microsoft.com/office/drawing/2014/main" id="{D9CBF4B0-81E0-470D-667E-77EFB299352F}"/>
            </a:ext>
          </a:extLst>
        </xdr:cNvPr>
        <xdr:cNvSpPr txBox="1"/>
      </xdr:nvSpPr>
      <xdr:spPr>
        <a:xfrm>
          <a:off x="6410325" y="190500"/>
          <a:ext cx="902811" cy="325730"/>
        </a:xfrm>
        <a:prstGeom prst="rect">
          <a:avLst/>
        </a:prstGeom>
        <a:solidFill>
          <a:schemeClr val="accent6">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t>入力必要</a:t>
          </a:r>
        </a:p>
      </xdr:txBody>
    </xdr:sp>
    <xdr:clientData/>
  </xdr:oneCellAnchor>
  <xdr:oneCellAnchor>
    <xdr:from>
      <xdr:col>7</xdr:col>
      <xdr:colOff>342900</xdr:colOff>
      <xdr:row>2</xdr:row>
      <xdr:rowOff>28575</xdr:rowOff>
    </xdr:from>
    <xdr:ext cx="902811" cy="325730"/>
    <xdr:sp macro="" textlink="">
      <xdr:nvSpPr>
        <xdr:cNvPr id="3" name="テキスト ボックス 2">
          <a:extLst>
            <a:ext uri="{FF2B5EF4-FFF2-40B4-BE49-F238E27FC236}">
              <a16:creationId xmlns:a16="http://schemas.microsoft.com/office/drawing/2014/main" id="{492FC9FE-7149-1B2D-A742-B3890BCD1FD8}"/>
            </a:ext>
          </a:extLst>
        </xdr:cNvPr>
        <xdr:cNvSpPr txBox="1"/>
      </xdr:nvSpPr>
      <xdr:spPr>
        <a:xfrm>
          <a:off x="6410325" y="552450"/>
          <a:ext cx="902811" cy="325730"/>
        </a:xfrm>
        <a:prstGeom prst="rect">
          <a:avLst/>
        </a:prstGeom>
        <a:solidFill>
          <a:schemeClr val="tx1">
            <a:lumMod val="50000"/>
            <a:lumOff val="5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chemeClr val="bg1"/>
              </a:solidFill>
            </a:rPr>
            <a:t>入力不要</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95252</xdr:colOff>
      <xdr:row>1</xdr:row>
      <xdr:rowOff>28573</xdr:rowOff>
    </xdr:from>
    <xdr:to>
      <xdr:col>23</xdr:col>
      <xdr:colOff>47625</xdr:colOff>
      <xdr:row>4</xdr:row>
      <xdr:rowOff>171450</xdr:rowOff>
    </xdr:to>
    <xdr:sp macro="" textlink="">
      <xdr:nvSpPr>
        <xdr:cNvPr id="2" name="正方形/長方形 1">
          <a:extLst>
            <a:ext uri="{FF2B5EF4-FFF2-40B4-BE49-F238E27FC236}">
              <a16:creationId xmlns:a16="http://schemas.microsoft.com/office/drawing/2014/main" id="{889A7FD0-43D7-428A-BFEC-036C71FBC430}"/>
            </a:ext>
          </a:extLst>
        </xdr:cNvPr>
        <xdr:cNvSpPr/>
      </xdr:nvSpPr>
      <xdr:spPr>
        <a:xfrm>
          <a:off x="6438902" y="295273"/>
          <a:ext cx="2476498" cy="809627"/>
        </a:xfrm>
        <a:prstGeom prst="rect">
          <a:avLst/>
        </a:prstGeom>
        <a:solidFill>
          <a:schemeClr val="accent6">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050">
              <a:solidFill>
                <a:sysClr val="windowText" lastClr="000000"/>
              </a:solidFill>
              <a:effectLst/>
              <a:latin typeface="+mj-ea"/>
              <a:ea typeface="+mj-ea"/>
              <a:cs typeface="+mn-cs"/>
            </a:rPr>
            <a:t>記載内容に誤りがないかご確認</a:t>
          </a:r>
          <a:r>
            <a:rPr kumimoji="1" lang="ja-JP" altLang="en-US" sz="1050">
              <a:solidFill>
                <a:sysClr val="windowText" lastClr="000000"/>
              </a:solidFill>
              <a:effectLst/>
              <a:latin typeface="+mj-ea"/>
              <a:ea typeface="+mj-ea"/>
              <a:cs typeface="+mn-cs"/>
            </a:rPr>
            <a:t>ください。行の高さ・</a:t>
          </a:r>
          <a:r>
            <a:rPr kumimoji="1" lang="ja-JP" altLang="ja-JP" sz="1050">
              <a:solidFill>
                <a:sysClr val="windowText" lastClr="000000"/>
              </a:solidFill>
              <a:effectLst/>
              <a:latin typeface="+mj-ea"/>
              <a:ea typeface="+mj-ea"/>
              <a:cs typeface="+mn-cs"/>
            </a:rPr>
            <a:t>文字のサイズは適宜変更し、印刷した際に文字が途切れないようにしてください。</a:t>
          </a:r>
          <a:endParaRPr kumimoji="1" lang="en-US" altLang="ja-JP" sz="1050" kern="1200">
            <a:solidFill>
              <a:sysClr val="windowText" lastClr="000000"/>
            </a:solidFill>
            <a:latin typeface="+mj-ea"/>
            <a:ea typeface="+mj-ea"/>
          </a:endParaRPr>
        </a:p>
      </xdr:txBody>
    </xdr:sp>
    <xdr:clientData fPrintsWithSheet="0"/>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2226E-6D63-4281-A1D5-F65900971C45}">
  <dimension ref="A1:C15"/>
  <sheetViews>
    <sheetView tabSelected="1" zoomScaleNormal="100" zoomScaleSheetLayoutView="100" workbookViewId="0">
      <selection sqref="A1:C1"/>
    </sheetView>
  </sheetViews>
  <sheetFormatPr defaultRowHeight="12.75"/>
  <cols>
    <col min="1" max="1" width="18.59765625" style="1" customWidth="1"/>
    <col min="2" max="2" width="57.46484375" style="2" customWidth="1"/>
    <col min="3" max="3" width="10.73046875" style="1" customWidth="1"/>
    <col min="4" max="16384" width="9.06640625" style="1"/>
  </cols>
  <sheetData>
    <row r="1" spans="1:3" ht="34.5" customHeight="1">
      <c r="A1" s="71" t="s">
        <v>88</v>
      </c>
      <c r="B1" s="71"/>
      <c r="C1" s="71"/>
    </row>
    <row r="2" spans="1:3" ht="7.5" customHeight="1"/>
    <row r="3" spans="1:3" ht="30.75" customHeight="1">
      <c r="A3" s="3" t="s">
        <v>65</v>
      </c>
      <c r="B3" s="64" t="s">
        <v>82</v>
      </c>
      <c r="C3" s="65"/>
    </row>
    <row r="4" spans="1:3" ht="30.75" customHeight="1">
      <c r="A4" s="4" t="s">
        <v>66</v>
      </c>
      <c r="B4" s="64" t="s">
        <v>84</v>
      </c>
      <c r="C4" s="65"/>
    </row>
    <row r="5" spans="1:3" ht="86.65" customHeight="1">
      <c r="A5" s="4" t="s">
        <v>67</v>
      </c>
      <c r="B5" s="69" t="s">
        <v>98</v>
      </c>
      <c r="C5" s="65"/>
    </row>
    <row r="6" spans="1:3" ht="30.75" customHeight="1">
      <c r="A6" s="3" t="s">
        <v>68</v>
      </c>
      <c r="B6" s="64" t="s">
        <v>89</v>
      </c>
      <c r="C6" s="65"/>
    </row>
    <row r="7" spans="1:3" ht="30.75" customHeight="1">
      <c r="A7" s="3" t="s">
        <v>69</v>
      </c>
      <c r="B7" s="64" t="s">
        <v>83</v>
      </c>
      <c r="C7" s="65"/>
    </row>
    <row r="8" spans="1:3" ht="85.15" customHeight="1">
      <c r="A8" s="3" t="s">
        <v>70</v>
      </c>
      <c r="B8" s="69" t="s">
        <v>90</v>
      </c>
      <c r="C8" s="65"/>
    </row>
    <row r="9" spans="1:3" ht="30.75" customHeight="1">
      <c r="A9" s="5" t="s">
        <v>71</v>
      </c>
      <c r="B9" s="70" t="s">
        <v>95</v>
      </c>
      <c r="C9" s="65"/>
    </row>
    <row r="10" spans="1:3" ht="42.75" customHeight="1">
      <c r="A10" s="5" t="s">
        <v>72</v>
      </c>
      <c r="B10" s="70" t="s">
        <v>93</v>
      </c>
      <c r="C10" s="65"/>
    </row>
    <row r="11" spans="1:3" ht="30.75" customHeight="1">
      <c r="A11" s="3" t="s">
        <v>73</v>
      </c>
      <c r="B11" s="64" t="s">
        <v>74</v>
      </c>
      <c r="C11" s="65"/>
    </row>
    <row r="12" spans="1:3" ht="70.5" customHeight="1">
      <c r="A12" s="5" t="s">
        <v>75</v>
      </c>
      <c r="B12" s="64" t="s">
        <v>76</v>
      </c>
      <c r="C12" s="65"/>
    </row>
    <row r="13" spans="1:3" ht="30.85" customHeight="1">
      <c r="A13" s="5" t="s">
        <v>77</v>
      </c>
      <c r="B13" s="64" t="s">
        <v>78</v>
      </c>
      <c r="C13" s="65"/>
    </row>
    <row r="14" spans="1:3" ht="30.85" customHeight="1">
      <c r="A14" s="5" t="s">
        <v>79</v>
      </c>
      <c r="B14" s="66" t="s">
        <v>99</v>
      </c>
      <c r="C14" s="67"/>
    </row>
    <row r="15" spans="1:3" ht="30.85" customHeight="1">
      <c r="A15" s="5" t="s">
        <v>80</v>
      </c>
      <c r="B15" s="68" t="s">
        <v>81</v>
      </c>
      <c r="C15" s="68"/>
    </row>
  </sheetData>
  <mergeCells count="14">
    <mergeCell ref="B7:C7"/>
    <mergeCell ref="A1:C1"/>
    <mergeCell ref="B3:C3"/>
    <mergeCell ref="B4:C4"/>
    <mergeCell ref="B5:C5"/>
    <mergeCell ref="B6:C6"/>
    <mergeCell ref="B13:C13"/>
    <mergeCell ref="B14:C14"/>
    <mergeCell ref="B15:C15"/>
    <mergeCell ref="B8:C8"/>
    <mergeCell ref="B9:C9"/>
    <mergeCell ref="B10:C10"/>
    <mergeCell ref="B11:C11"/>
    <mergeCell ref="B12:C12"/>
  </mergeCells>
  <phoneticPr fontId="5"/>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T34"/>
  <sheetViews>
    <sheetView zoomScaleNormal="100" workbookViewId="0">
      <selection activeCell="D3" sqref="D3:F3"/>
    </sheetView>
  </sheetViews>
  <sheetFormatPr defaultRowHeight="12.75"/>
  <cols>
    <col min="1" max="1" width="2.265625" style="30" customWidth="1"/>
    <col min="2" max="2" width="7.59765625" style="30" customWidth="1"/>
    <col min="3" max="3" width="14.796875" style="30" customWidth="1"/>
    <col min="4" max="4" width="9.46484375" style="30" customWidth="1"/>
    <col min="5" max="5" width="9.06640625" style="30" customWidth="1"/>
    <col min="6" max="6" width="17.73046875" style="30" customWidth="1"/>
    <col min="7" max="7" width="26.6640625" style="30" customWidth="1"/>
    <col min="8" max="8" width="16.6640625" style="30" customWidth="1"/>
    <col min="9" max="9" width="41.46484375" style="30" customWidth="1"/>
    <col min="10" max="10" width="4.9296875" style="60" hidden="1" customWidth="1"/>
    <col min="11" max="11" width="5.06640625" style="60" hidden="1" customWidth="1"/>
    <col min="12" max="15" width="6.1328125" style="61" hidden="1" customWidth="1"/>
    <col min="16" max="16" width="7.86328125" style="61" hidden="1" customWidth="1"/>
    <col min="17" max="17" width="6.9296875" style="61" hidden="1" customWidth="1"/>
    <col min="18" max="18" width="9.06640625" style="57"/>
    <col min="19" max="19" width="9.06640625" style="58"/>
    <col min="20" max="20" width="9.06640625" style="57"/>
    <col min="21" max="16384" width="9.06640625" style="30"/>
  </cols>
  <sheetData>
    <row r="2" spans="2:17" ht="28.5" customHeight="1">
      <c r="B2" s="74" t="s">
        <v>31</v>
      </c>
      <c r="C2" s="74"/>
      <c r="D2" s="74" t="s">
        <v>28</v>
      </c>
      <c r="E2" s="74"/>
      <c r="F2" s="74"/>
      <c r="G2" s="28" t="s">
        <v>94</v>
      </c>
      <c r="H2" s="29"/>
    </row>
    <row r="3" spans="2:17" ht="25.5" customHeight="1">
      <c r="B3" s="72" t="s">
        <v>6</v>
      </c>
      <c r="C3" s="31" t="s">
        <v>19</v>
      </c>
      <c r="D3" s="77"/>
      <c r="E3" s="77"/>
      <c r="F3" s="77"/>
      <c r="G3" s="32" t="s">
        <v>27</v>
      </c>
      <c r="H3" s="33"/>
      <c r="L3" s="61">
        <f>IF(D3="",1,0)</f>
        <v>1</v>
      </c>
    </row>
    <row r="4" spans="2:17" ht="39" customHeight="1">
      <c r="B4" s="73"/>
      <c r="C4" s="31" t="s">
        <v>6</v>
      </c>
      <c r="D4" s="78"/>
      <c r="E4" s="78"/>
      <c r="F4" s="79"/>
      <c r="G4" s="34" t="s">
        <v>85</v>
      </c>
      <c r="L4" s="61">
        <f t="shared" ref="L4:L9" si="0">IF(D4="",1,0)</f>
        <v>1</v>
      </c>
    </row>
    <row r="5" spans="2:17" ht="31.5" customHeight="1">
      <c r="B5" s="81" t="s">
        <v>7</v>
      </c>
      <c r="C5" s="81"/>
      <c r="D5" s="77"/>
      <c r="E5" s="77"/>
      <c r="F5" s="77"/>
      <c r="G5" s="35"/>
      <c r="L5" s="61">
        <f t="shared" si="0"/>
        <v>1</v>
      </c>
    </row>
    <row r="6" spans="2:17" ht="39" customHeight="1">
      <c r="B6" s="81" t="s">
        <v>20</v>
      </c>
      <c r="C6" s="81"/>
      <c r="D6" s="80"/>
      <c r="E6" s="80"/>
      <c r="F6" s="80"/>
      <c r="G6" s="34" t="s">
        <v>87</v>
      </c>
      <c r="H6" s="36"/>
      <c r="L6" s="61">
        <f>IF(D6="",1,0)</f>
        <v>1</v>
      </c>
    </row>
    <row r="7" spans="2:17" ht="39" customHeight="1">
      <c r="B7" s="83" t="s">
        <v>33</v>
      </c>
      <c r="C7" s="84"/>
      <c r="D7" s="85" t="s">
        <v>42</v>
      </c>
      <c r="E7" s="86"/>
      <c r="F7" s="37" t="s">
        <v>41</v>
      </c>
      <c r="G7" s="34" t="s">
        <v>86</v>
      </c>
      <c r="H7" s="59"/>
      <c r="L7" s="61">
        <f>IF(H7=0,1,0)</f>
        <v>1</v>
      </c>
    </row>
    <row r="8" spans="2:17" ht="31.5" customHeight="1">
      <c r="B8" s="82" t="s">
        <v>34</v>
      </c>
      <c r="C8" s="82"/>
      <c r="D8" s="77"/>
      <c r="E8" s="77"/>
      <c r="F8" s="77"/>
      <c r="G8" s="34" t="s">
        <v>30</v>
      </c>
      <c r="H8" s="36"/>
      <c r="L8" s="61">
        <f t="shared" si="0"/>
        <v>1</v>
      </c>
    </row>
    <row r="9" spans="2:17" ht="41.25" customHeight="1">
      <c r="B9" s="82" t="s">
        <v>35</v>
      </c>
      <c r="C9" s="82"/>
      <c r="D9" s="76"/>
      <c r="E9" s="76"/>
      <c r="F9" s="77"/>
      <c r="G9" s="34" t="s">
        <v>29</v>
      </c>
      <c r="H9" s="36"/>
      <c r="L9" s="61">
        <f t="shared" si="0"/>
        <v>1</v>
      </c>
    </row>
    <row r="10" spans="2:17" ht="14.25" customHeight="1">
      <c r="B10" s="38"/>
      <c r="C10" s="38"/>
      <c r="D10" s="39"/>
      <c r="E10" s="39"/>
      <c r="F10" s="40"/>
      <c r="G10" s="36"/>
      <c r="H10" s="36"/>
    </row>
    <row r="11" spans="2:17" ht="29.25" customHeight="1">
      <c r="B11" s="75" t="s">
        <v>64</v>
      </c>
      <c r="C11" s="75"/>
      <c r="D11" s="76"/>
      <c r="E11" s="76"/>
      <c r="F11" s="76"/>
      <c r="G11" s="34" t="s">
        <v>52</v>
      </c>
      <c r="H11" s="36"/>
      <c r="L11" s="61">
        <f>IF(D11="",1,0)</f>
        <v>1</v>
      </c>
    </row>
    <row r="12" spans="2:17" ht="12.75" customHeight="1">
      <c r="L12" s="61">
        <f>SUM(L3:L11)</f>
        <v>8</v>
      </c>
    </row>
    <row r="13" spans="2:17" ht="48.75" customHeight="1">
      <c r="B13" s="94" t="s">
        <v>21</v>
      </c>
      <c r="C13" s="94"/>
      <c r="D13" s="42" t="s">
        <v>58</v>
      </c>
      <c r="E13" s="92" t="s">
        <v>60</v>
      </c>
      <c r="F13" s="93"/>
      <c r="G13" s="41" t="s">
        <v>61</v>
      </c>
      <c r="H13" s="41" t="s">
        <v>13</v>
      </c>
      <c r="I13" s="41" t="s">
        <v>26</v>
      </c>
      <c r="L13" s="62" t="s">
        <v>44</v>
      </c>
      <c r="M13" s="63" t="s">
        <v>25</v>
      </c>
      <c r="N13" s="63" t="s">
        <v>14</v>
      </c>
      <c r="O13" s="63" t="s">
        <v>43</v>
      </c>
    </row>
    <row r="14" spans="2:17" ht="66" customHeight="1">
      <c r="B14" s="81" t="s">
        <v>22</v>
      </c>
      <c r="C14" s="81"/>
      <c r="D14" s="43" t="b">
        <v>0</v>
      </c>
      <c r="E14" s="89"/>
      <c r="F14" s="90"/>
      <c r="G14" s="44"/>
      <c r="H14" s="45"/>
      <c r="I14" s="46" t="s">
        <v>92</v>
      </c>
      <c r="J14" s="60">
        <f>IF(D14=TRUE,1,0)</f>
        <v>0</v>
      </c>
      <c r="K14" s="60">
        <f>IF(J14=1,SUM(J14),0)</f>
        <v>0</v>
      </c>
      <c r="L14" s="61">
        <f>IF(J14=1,1,0)</f>
        <v>0</v>
      </c>
      <c r="M14" s="61">
        <f>IF(E14="",0,1)</f>
        <v>0</v>
      </c>
      <c r="N14" s="61">
        <f>IF(G14="",0,1)</f>
        <v>0</v>
      </c>
      <c r="O14" s="61">
        <f>IF(H14="",0,1)</f>
        <v>0</v>
      </c>
      <c r="P14" s="61">
        <f>M14+N14+O14</f>
        <v>0</v>
      </c>
      <c r="Q14" s="61">
        <f>IF(L14=0,0,IF(P14=3,0,1))</f>
        <v>0</v>
      </c>
    </row>
    <row r="15" spans="2:17" ht="66" customHeight="1">
      <c r="B15" s="83" t="s">
        <v>7</v>
      </c>
      <c r="C15" s="84"/>
      <c r="D15" s="43" t="b">
        <v>0</v>
      </c>
      <c r="E15" s="89"/>
      <c r="F15" s="90"/>
      <c r="G15" s="44"/>
      <c r="H15" s="45"/>
      <c r="I15" s="46" t="s">
        <v>92</v>
      </c>
      <c r="J15" s="60">
        <f t="shared" ref="J15:J19" si="1">IF(D15=TRUE,1,0)</f>
        <v>0</v>
      </c>
      <c r="K15" s="60">
        <f>IF(J15=1,SUM(J14:J15),0)</f>
        <v>0</v>
      </c>
      <c r="L15" s="61">
        <f t="shared" ref="L15:L19" si="2">IF(J15=1,1,0)</f>
        <v>0</v>
      </c>
      <c r="M15" s="61">
        <f t="shared" ref="M15:M19" si="3">IF(E15="",0,1)</f>
        <v>0</v>
      </c>
      <c r="N15" s="61">
        <f t="shared" ref="N15:N19" si="4">IF(G15="",0,1)</f>
        <v>0</v>
      </c>
      <c r="O15" s="61">
        <f t="shared" ref="O15:O19" si="5">IF(H15="",0,1)</f>
        <v>0</v>
      </c>
      <c r="P15" s="61">
        <f t="shared" ref="P15:P19" si="6">M15+N15+O15</f>
        <v>0</v>
      </c>
      <c r="Q15" s="61">
        <f t="shared" ref="Q15:Q19" si="7">IF(L15=0,0,IF(P15=3,0,1))</f>
        <v>0</v>
      </c>
    </row>
    <row r="16" spans="2:17" ht="66" customHeight="1">
      <c r="B16" s="81" t="s">
        <v>6</v>
      </c>
      <c r="C16" s="81"/>
      <c r="D16" s="43" t="b">
        <v>0</v>
      </c>
      <c r="E16" s="89"/>
      <c r="F16" s="90"/>
      <c r="G16" s="44"/>
      <c r="H16" s="45"/>
      <c r="I16" s="46" t="s">
        <v>97</v>
      </c>
      <c r="J16" s="60">
        <f t="shared" si="1"/>
        <v>0</v>
      </c>
      <c r="K16" s="60">
        <f>IF(J16=1,SUM(J14:J16),0)</f>
        <v>0</v>
      </c>
      <c r="L16" s="61">
        <f t="shared" si="2"/>
        <v>0</v>
      </c>
      <c r="M16" s="61">
        <f t="shared" si="3"/>
        <v>0</v>
      </c>
      <c r="N16" s="61">
        <f t="shared" si="4"/>
        <v>0</v>
      </c>
      <c r="O16" s="61">
        <f t="shared" si="5"/>
        <v>0</v>
      </c>
      <c r="P16" s="61">
        <f t="shared" si="6"/>
        <v>0</v>
      </c>
      <c r="Q16" s="61">
        <f t="shared" si="7"/>
        <v>0</v>
      </c>
    </row>
    <row r="17" spans="2:17" ht="95.25" customHeight="1">
      <c r="B17" s="91" t="s">
        <v>59</v>
      </c>
      <c r="C17" s="81"/>
      <c r="D17" s="43" t="b">
        <v>0</v>
      </c>
      <c r="E17" s="89"/>
      <c r="F17" s="90"/>
      <c r="G17" s="44"/>
      <c r="H17" s="45"/>
      <c r="I17" s="46" t="s">
        <v>62</v>
      </c>
      <c r="J17" s="60">
        <f t="shared" si="1"/>
        <v>0</v>
      </c>
      <c r="K17" s="60">
        <f>IF(J17=1,SUM(J14:J17),0)</f>
        <v>0</v>
      </c>
      <c r="L17" s="61">
        <f t="shared" si="2"/>
        <v>0</v>
      </c>
      <c r="M17" s="61">
        <f t="shared" si="3"/>
        <v>0</v>
      </c>
      <c r="N17" s="61">
        <f t="shared" si="4"/>
        <v>0</v>
      </c>
      <c r="O17" s="61">
        <f t="shared" si="5"/>
        <v>0</v>
      </c>
      <c r="P17" s="61">
        <f t="shared" si="6"/>
        <v>0</v>
      </c>
      <c r="Q17" s="61">
        <f t="shared" si="7"/>
        <v>0</v>
      </c>
    </row>
    <row r="18" spans="2:17" ht="87.75" customHeight="1">
      <c r="B18" s="81" t="s">
        <v>23</v>
      </c>
      <c r="C18" s="81"/>
      <c r="D18" s="43" t="b">
        <v>0</v>
      </c>
      <c r="E18" s="89"/>
      <c r="F18" s="90"/>
      <c r="G18" s="44"/>
      <c r="H18" s="45"/>
      <c r="I18" s="46" t="s">
        <v>63</v>
      </c>
      <c r="J18" s="60">
        <f t="shared" si="1"/>
        <v>0</v>
      </c>
      <c r="K18" s="60">
        <f>IF(J18=1,SUM(J14:J18),0)</f>
        <v>0</v>
      </c>
      <c r="L18" s="61">
        <f t="shared" si="2"/>
        <v>0</v>
      </c>
      <c r="M18" s="61">
        <f t="shared" si="3"/>
        <v>0</v>
      </c>
      <c r="N18" s="61">
        <f t="shared" si="4"/>
        <v>0</v>
      </c>
      <c r="O18" s="61">
        <f t="shared" si="5"/>
        <v>0</v>
      </c>
      <c r="P18" s="61">
        <f t="shared" si="6"/>
        <v>0</v>
      </c>
      <c r="Q18" s="61">
        <f t="shared" si="7"/>
        <v>0</v>
      </c>
    </row>
    <row r="19" spans="2:17" ht="66" customHeight="1">
      <c r="B19" s="81" t="s">
        <v>24</v>
      </c>
      <c r="C19" s="81"/>
      <c r="D19" s="43" t="b">
        <v>0</v>
      </c>
      <c r="E19" s="89"/>
      <c r="F19" s="90"/>
      <c r="G19" s="44"/>
      <c r="H19" s="45"/>
      <c r="I19" s="46" t="s">
        <v>91</v>
      </c>
      <c r="J19" s="60">
        <f t="shared" si="1"/>
        <v>0</v>
      </c>
      <c r="K19" s="60">
        <f>IF(J19=1,SUM(J14:J19),0)</f>
        <v>0</v>
      </c>
      <c r="L19" s="61">
        <f t="shared" si="2"/>
        <v>0</v>
      </c>
      <c r="M19" s="61">
        <f t="shared" si="3"/>
        <v>0</v>
      </c>
      <c r="N19" s="61">
        <f t="shared" si="4"/>
        <v>0</v>
      </c>
      <c r="O19" s="61">
        <f t="shared" si="5"/>
        <v>0</v>
      </c>
      <c r="P19" s="61">
        <f t="shared" si="6"/>
        <v>0</v>
      </c>
      <c r="Q19" s="61">
        <f t="shared" si="7"/>
        <v>0</v>
      </c>
    </row>
    <row r="20" spans="2:17" ht="24" customHeight="1">
      <c r="Q20" s="61">
        <f>SUM(Q14:Q19)</f>
        <v>0</v>
      </c>
    </row>
    <row r="21" spans="2:17" ht="9" customHeight="1"/>
    <row r="22" spans="2:17" ht="38.25" customHeight="1">
      <c r="B22" s="88" t="s">
        <v>32</v>
      </c>
      <c r="C22" s="88"/>
      <c r="D22" s="87" t="str">
        <f>IF(L12+Q20=0,L22,L23)</f>
        <v>入力漏れがあります。必要入力項目をご確認ください。</v>
      </c>
      <c r="E22" s="87"/>
      <c r="F22" s="87"/>
      <c r="G22" s="87"/>
      <c r="H22" s="87"/>
      <c r="I22" s="87"/>
      <c r="L22" s="61" t="s">
        <v>46</v>
      </c>
    </row>
    <row r="23" spans="2:17" ht="35.25" customHeight="1">
      <c r="B23" s="100" t="s">
        <v>96</v>
      </c>
      <c r="C23" s="101"/>
      <c r="D23" s="101"/>
      <c r="E23" s="101"/>
      <c r="F23" s="101"/>
      <c r="G23" s="101"/>
      <c r="H23" s="101"/>
      <c r="I23" s="102"/>
      <c r="L23" s="61" t="s">
        <v>49</v>
      </c>
    </row>
    <row r="24" spans="2:17" ht="35.35" customHeight="1">
      <c r="B24" s="98"/>
      <c r="C24" s="103" t="str">
        <f>IF(OR(J14=1,J15=1),L27,IF(J16=1,L29,L30))</f>
        <v>添付書類はありません</v>
      </c>
      <c r="D24" s="103"/>
      <c r="E24" s="103"/>
      <c r="F24" s="103"/>
      <c r="G24" s="103"/>
      <c r="H24" s="103"/>
      <c r="I24" s="104"/>
    </row>
    <row r="25" spans="2:17" ht="35.35" customHeight="1">
      <c r="B25" s="99"/>
      <c r="C25" s="105" t="str">
        <f>IF(AND(J14=0,J15=0),"",IF(J16=1,L29,""))</f>
        <v/>
      </c>
      <c r="D25" s="105"/>
      <c r="E25" s="105"/>
      <c r="F25" s="105"/>
      <c r="G25" s="105"/>
      <c r="H25" s="105"/>
      <c r="I25" s="106"/>
    </row>
    <row r="26" spans="2:17" ht="14.25" customHeight="1">
      <c r="B26" s="49"/>
      <c r="C26" s="49"/>
      <c r="D26" s="49"/>
      <c r="E26" s="49"/>
      <c r="F26" s="49"/>
      <c r="G26" s="49"/>
      <c r="H26" s="49"/>
      <c r="I26" s="49"/>
    </row>
    <row r="27" spans="2:17" ht="24" customHeight="1">
      <c r="B27" s="50" t="s">
        <v>36</v>
      </c>
      <c r="C27" s="47"/>
      <c r="D27" s="47"/>
      <c r="E27" s="47"/>
      <c r="F27" s="47"/>
      <c r="G27" s="48"/>
      <c r="H27" s="49"/>
      <c r="I27" s="49"/>
      <c r="L27" s="61" t="s">
        <v>47</v>
      </c>
    </row>
    <row r="28" spans="2:17" ht="10.5" customHeight="1">
      <c r="B28" s="51"/>
      <c r="C28" s="49"/>
      <c r="D28" s="49"/>
      <c r="E28" s="49"/>
      <c r="F28" s="49"/>
      <c r="G28" s="52"/>
      <c r="H28" s="49"/>
      <c r="I28" s="49"/>
    </row>
    <row r="29" spans="2:17" ht="20.350000000000001" customHeight="1">
      <c r="B29" s="53" t="s">
        <v>37</v>
      </c>
      <c r="C29" s="49"/>
      <c r="D29" s="49"/>
      <c r="E29" s="49"/>
      <c r="F29" s="49"/>
      <c r="G29" s="52"/>
      <c r="H29" s="49"/>
      <c r="I29" s="49"/>
      <c r="L29" s="61" t="s">
        <v>48</v>
      </c>
    </row>
    <row r="30" spans="2:17" ht="23.35" customHeight="1">
      <c r="B30" s="95" t="s">
        <v>38</v>
      </c>
      <c r="C30" s="96"/>
      <c r="D30" s="96"/>
      <c r="E30" s="96"/>
      <c r="F30" s="96"/>
      <c r="G30" s="97"/>
      <c r="H30" s="49"/>
      <c r="I30" s="49"/>
      <c r="L30" s="61" t="s">
        <v>40</v>
      </c>
    </row>
    <row r="31" spans="2:17" ht="23.35" customHeight="1">
      <c r="B31" s="95" t="s">
        <v>39</v>
      </c>
      <c r="C31" s="96"/>
      <c r="D31" s="96"/>
      <c r="E31" s="96"/>
      <c r="F31" s="96"/>
      <c r="G31" s="97"/>
      <c r="H31" s="49"/>
      <c r="I31" s="49"/>
    </row>
    <row r="32" spans="2:17" ht="23.35" customHeight="1">
      <c r="B32" s="95" t="s">
        <v>50</v>
      </c>
      <c r="C32" s="96"/>
      <c r="D32" s="96"/>
      <c r="E32" s="96"/>
      <c r="F32" s="96"/>
      <c r="G32" s="97"/>
      <c r="H32" s="49"/>
      <c r="I32" s="49"/>
    </row>
    <row r="33" spans="2:9" ht="23.35" customHeight="1">
      <c r="B33" s="95" t="s">
        <v>51</v>
      </c>
      <c r="C33" s="96"/>
      <c r="D33" s="96"/>
      <c r="E33" s="96"/>
      <c r="F33" s="96"/>
      <c r="G33" s="97"/>
      <c r="H33" s="49"/>
      <c r="I33" s="49"/>
    </row>
    <row r="34" spans="2:9" ht="20.350000000000001" customHeight="1">
      <c r="B34" s="54"/>
      <c r="C34" s="55"/>
      <c r="D34" s="55"/>
      <c r="E34" s="55"/>
      <c r="F34" s="55"/>
      <c r="G34" s="56"/>
    </row>
  </sheetData>
  <sheetProtection algorithmName="SHA-512" hashValue="oMNwoH8fXdNMH6pEmKmq6/BLhh8mP32fFxRfwGk1fT2dd2wiuSzqc/y7IffFWX78s93ynAXjNe3FCwpqBgnaxw==" saltValue="RjpkDBi2BeraD3ke+8nLvg==" spinCount="100000" sheet="1" objects="1" scenarios="1" selectLockedCells="1"/>
  <mergeCells count="41">
    <mergeCell ref="B32:G32"/>
    <mergeCell ref="B33:G33"/>
    <mergeCell ref="B24:B25"/>
    <mergeCell ref="B23:I23"/>
    <mergeCell ref="C24:I24"/>
    <mergeCell ref="C25:I25"/>
    <mergeCell ref="B30:G30"/>
    <mergeCell ref="B31:G31"/>
    <mergeCell ref="E13:F13"/>
    <mergeCell ref="E14:F14"/>
    <mergeCell ref="E16:F16"/>
    <mergeCell ref="B13:C13"/>
    <mergeCell ref="B9:C9"/>
    <mergeCell ref="B15:C15"/>
    <mergeCell ref="E15:F15"/>
    <mergeCell ref="B14:C14"/>
    <mergeCell ref="B16:C16"/>
    <mergeCell ref="D22:I22"/>
    <mergeCell ref="B22:C22"/>
    <mergeCell ref="E17:F17"/>
    <mergeCell ref="E18:F18"/>
    <mergeCell ref="B17:C17"/>
    <mergeCell ref="B18:C18"/>
    <mergeCell ref="B19:C19"/>
    <mergeCell ref="E19:F19"/>
    <mergeCell ref="B3:B4"/>
    <mergeCell ref="B2:C2"/>
    <mergeCell ref="D2:F2"/>
    <mergeCell ref="B11:C11"/>
    <mergeCell ref="D11:F11"/>
    <mergeCell ref="D3:F3"/>
    <mergeCell ref="D4:F4"/>
    <mergeCell ref="D5:F5"/>
    <mergeCell ref="D6:F6"/>
    <mergeCell ref="D8:F8"/>
    <mergeCell ref="D9:F9"/>
    <mergeCell ref="B5:C5"/>
    <mergeCell ref="B6:C6"/>
    <mergeCell ref="B8:C8"/>
    <mergeCell ref="B7:C7"/>
    <mergeCell ref="D7:E7"/>
  </mergeCells>
  <phoneticPr fontId="5"/>
  <conditionalFormatting sqref="D3:F6 D8:F9">
    <cfRule type="containsBlanks" dxfId="7" priority="8">
      <formula>LEN(TRIM(D3))=0</formula>
    </cfRule>
  </conditionalFormatting>
  <conditionalFormatting sqref="D7:F7">
    <cfRule type="expression" dxfId="6" priority="1">
      <formula>$L$7=1</formula>
    </cfRule>
  </conditionalFormatting>
  <conditionalFormatting sqref="D11:F11">
    <cfRule type="containsBlanks" dxfId="5" priority="7">
      <formula>LEN(TRIM(D11))=0</formula>
    </cfRule>
  </conditionalFormatting>
  <conditionalFormatting sqref="E14:F19">
    <cfRule type="expression" dxfId="4" priority="2">
      <formula>$J14=0</formula>
    </cfRule>
    <cfRule type="containsBlanks" dxfId="3" priority="3">
      <formula>LEN(TRIM(E14))=0</formula>
    </cfRule>
  </conditionalFormatting>
  <conditionalFormatting sqref="G14:H19">
    <cfRule type="expression" dxfId="2" priority="9">
      <formula>$J14=0</formula>
    </cfRule>
    <cfRule type="containsBlanks" dxfId="1" priority="10">
      <formula>LEN(TRIM(G14))=0</formula>
    </cfRule>
  </conditionalFormatting>
  <pageMargins left="0.70866141732283472" right="0.70866141732283472" top="0.74803149606299213" bottom="0.74803149606299213" header="0.31496062992125984" footer="0.31496062992125984"/>
  <pageSetup paperSize="9" scale="61" orientation="portrait" r:id="rId1"/>
  <headerFooter>
    <oddHeader>&amp;R【機密性２】</oddHeader>
  </headerFooter>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190500</xdr:colOff>
                    <xdr:row>6</xdr:row>
                    <xdr:rowOff>114300</xdr:rowOff>
                  </from>
                  <to>
                    <xdr:col>4</xdr:col>
                    <xdr:colOff>19050</xdr:colOff>
                    <xdr:row>6</xdr:row>
                    <xdr:rowOff>352425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5</xdr:col>
                    <xdr:colOff>257175</xdr:colOff>
                    <xdr:row>6</xdr:row>
                    <xdr:rowOff>85725</xdr:rowOff>
                  </from>
                  <to>
                    <xdr:col>5</xdr:col>
                    <xdr:colOff>752475</xdr:colOff>
                    <xdr:row>6</xdr:row>
                    <xdr:rowOff>381000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V30"/>
  <sheetViews>
    <sheetView zoomScaleNormal="100" workbookViewId="0">
      <selection activeCell="C3" sqref="C3:F3"/>
    </sheetView>
  </sheetViews>
  <sheetFormatPr defaultRowHeight="12"/>
  <cols>
    <col min="1" max="1" width="0.9296875" style="7" customWidth="1"/>
    <col min="2" max="2" width="3.06640625" style="7" customWidth="1"/>
    <col min="3" max="3" width="7.06640625" style="7" customWidth="1"/>
    <col min="4" max="4" width="4.3984375" style="7" customWidth="1"/>
    <col min="5" max="5" width="3.33203125" style="7" customWidth="1"/>
    <col min="6" max="6" width="4.9296875" style="7" customWidth="1"/>
    <col min="7" max="7" width="3.19921875" style="7" customWidth="1"/>
    <col min="8" max="8" width="4.9296875" style="7" customWidth="1"/>
    <col min="9" max="9" width="3.06640625" style="7" customWidth="1"/>
    <col min="10" max="10" width="12.53125" style="7" customWidth="1"/>
    <col min="11" max="11" width="4.265625" style="7" customWidth="1"/>
    <col min="12" max="12" width="4.53125" style="7" customWidth="1"/>
    <col min="13" max="13" width="11.33203125" style="7" customWidth="1"/>
    <col min="14" max="14" width="4.3984375" style="7" customWidth="1"/>
    <col min="15" max="15" width="4.265625" style="7" customWidth="1"/>
    <col min="16" max="16" width="3.59765625" style="7" customWidth="1"/>
    <col min="17" max="17" width="3.86328125" style="7" customWidth="1"/>
    <col min="18" max="18" width="5.06640625" style="7" customWidth="1"/>
    <col min="19" max="19" width="5.46484375" style="6" customWidth="1"/>
    <col min="20" max="26" width="7.46484375" style="7" customWidth="1"/>
    <col min="27" max="16384" width="9.06640625" style="7"/>
  </cols>
  <sheetData>
    <row r="1" spans="2:22" ht="21" customHeight="1">
      <c r="B1" s="119" t="s">
        <v>16</v>
      </c>
      <c r="C1" s="119"/>
      <c r="D1" s="119"/>
      <c r="E1" s="119"/>
      <c r="F1" s="119"/>
      <c r="G1" s="119"/>
      <c r="H1" s="119"/>
      <c r="Q1" s="130" t="s">
        <v>0</v>
      </c>
      <c r="R1" s="130"/>
    </row>
    <row r="2" spans="2:22" ht="11.25" customHeight="1">
      <c r="B2" s="8"/>
      <c r="C2" s="9"/>
      <c r="D2" s="9"/>
      <c r="E2" s="9"/>
      <c r="F2" s="9"/>
      <c r="G2" s="9"/>
      <c r="H2" s="9"/>
      <c r="I2" s="9"/>
      <c r="J2" s="9"/>
      <c r="K2" s="9"/>
      <c r="L2" s="9"/>
      <c r="M2" s="9"/>
      <c r="N2" s="9"/>
      <c r="O2" s="9"/>
      <c r="P2" s="9"/>
      <c r="Q2" s="9"/>
      <c r="R2" s="10"/>
    </row>
    <row r="3" spans="2:22" ht="19.5" customHeight="1">
      <c r="B3" s="11"/>
      <c r="C3" s="132" t="str">
        <f>IF(入力シート!H7=2,"不動産鑑定士補","不動産鑑定士")</f>
        <v>不動産鑑定士</v>
      </c>
      <c r="D3" s="132"/>
      <c r="E3" s="132"/>
      <c r="F3" s="132"/>
      <c r="G3" s="132" t="s">
        <v>45</v>
      </c>
      <c r="H3" s="132"/>
      <c r="I3" s="132"/>
      <c r="J3" s="132"/>
      <c r="N3" s="120" t="s">
        <v>18</v>
      </c>
      <c r="O3" s="121"/>
      <c r="P3" s="121"/>
      <c r="Q3" s="122"/>
      <c r="R3" s="12"/>
    </row>
    <row r="4" spans="2:22" ht="21.75" customHeight="1">
      <c r="B4" s="11"/>
      <c r="N4" s="123"/>
      <c r="O4" s="124"/>
      <c r="P4" s="124"/>
      <c r="Q4" s="125"/>
      <c r="R4" s="12"/>
    </row>
    <row r="5" spans="2:22" ht="21" customHeight="1">
      <c r="B5" s="11"/>
      <c r="N5" s="126"/>
      <c r="O5" s="127"/>
      <c r="P5" s="127"/>
      <c r="Q5" s="128"/>
      <c r="R5" s="12"/>
      <c r="V5" s="13"/>
    </row>
    <row r="6" spans="2:22" ht="9.85" customHeight="1">
      <c r="B6" s="11"/>
      <c r="R6" s="12"/>
      <c r="V6" s="13"/>
    </row>
    <row r="7" spans="2:22" ht="33" customHeight="1">
      <c r="B7" s="11"/>
      <c r="C7" s="129" t="s">
        <v>17</v>
      </c>
      <c r="D7" s="129"/>
      <c r="E7" s="129"/>
      <c r="F7" s="129"/>
      <c r="G7" s="129"/>
      <c r="H7" s="129"/>
      <c r="I7" s="129"/>
      <c r="J7" s="129"/>
      <c r="K7" s="129"/>
      <c r="L7" s="129"/>
      <c r="M7" s="129"/>
      <c r="N7" s="129"/>
      <c r="O7" s="129"/>
      <c r="P7" s="129"/>
      <c r="Q7" s="129"/>
      <c r="R7" s="14"/>
    </row>
    <row r="8" spans="2:22" ht="7.5" customHeight="1">
      <c r="B8" s="11"/>
      <c r="R8" s="12"/>
    </row>
    <row r="9" spans="2:22">
      <c r="B9" s="11"/>
      <c r="C9" s="15" t="s">
        <v>1</v>
      </c>
      <c r="D9" s="15" t="str">
        <f>IF(入力シート!L11=1,"",TEXT(入力シート!D11,"e"))</f>
        <v/>
      </c>
      <c r="E9" s="15" t="s">
        <v>2</v>
      </c>
      <c r="F9" s="15" t="str">
        <f>IF(入力シート!L11=1,"",MONTH(入力シート!D11))</f>
        <v/>
      </c>
      <c r="G9" s="15" t="s">
        <v>3</v>
      </c>
      <c r="H9" s="15" t="str">
        <f>IF(入力シート!L11=1,"",DAY(入力シート!D11))</f>
        <v/>
      </c>
      <c r="I9" s="15" t="s">
        <v>4</v>
      </c>
      <c r="R9" s="12"/>
    </row>
    <row r="10" spans="2:22" ht="6.75" customHeight="1">
      <c r="B10" s="11"/>
      <c r="R10" s="12"/>
    </row>
    <row r="11" spans="2:22" ht="16.5" customHeight="1">
      <c r="B11" s="11"/>
      <c r="J11" s="131" t="s">
        <v>5</v>
      </c>
      <c r="K11" s="131"/>
      <c r="R11" s="12"/>
    </row>
    <row r="12" spans="2:22" ht="14.25" customHeight="1">
      <c r="B12" s="11"/>
      <c r="J12" s="16" t="s">
        <v>6</v>
      </c>
      <c r="K12" s="17" t="s">
        <v>15</v>
      </c>
      <c r="L12" s="111" t="str">
        <f>IF(入力シート!L3=1,"",入力シート!D3)</f>
        <v/>
      </c>
      <c r="M12" s="111"/>
      <c r="N12" s="111"/>
      <c r="O12" s="111"/>
      <c r="P12" s="111"/>
      <c r="Q12" s="111"/>
      <c r="R12" s="112"/>
    </row>
    <row r="13" spans="2:22" ht="32.25" customHeight="1">
      <c r="B13" s="11"/>
      <c r="J13" s="16"/>
      <c r="K13" s="107" t="str">
        <f>IF(入力シート!L4=1,"",入力シート!D4)</f>
        <v/>
      </c>
      <c r="L13" s="107"/>
      <c r="M13" s="107"/>
      <c r="N13" s="107"/>
      <c r="O13" s="107"/>
      <c r="P13" s="107"/>
      <c r="Q13" s="107"/>
      <c r="R13" s="108"/>
    </row>
    <row r="14" spans="2:22" ht="8.25" customHeight="1">
      <c r="B14" s="11"/>
      <c r="J14" s="18"/>
      <c r="R14" s="12"/>
    </row>
    <row r="15" spans="2:22" ht="19.5" customHeight="1">
      <c r="B15" s="11"/>
      <c r="J15" s="18" t="s">
        <v>7</v>
      </c>
      <c r="K15" s="107" t="str">
        <f>IF(入力シート!L5=1,"",入力シート!D5)</f>
        <v/>
      </c>
      <c r="L15" s="107"/>
      <c r="M15" s="107"/>
      <c r="N15" s="107"/>
      <c r="O15" s="107"/>
      <c r="P15" s="107"/>
      <c r="Q15" s="107"/>
      <c r="R15" s="108"/>
    </row>
    <row r="16" spans="2:22" ht="15.85" customHeight="1">
      <c r="B16" s="11"/>
      <c r="J16" s="18" t="s">
        <v>8</v>
      </c>
      <c r="K16" s="109" t="str">
        <f>IF(入力シート!L6=1,"",入力シート!D6)</f>
        <v/>
      </c>
      <c r="L16" s="109"/>
      <c r="M16" s="109"/>
      <c r="N16" s="109"/>
      <c r="O16" s="109"/>
      <c r="P16" s="109"/>
      <c r="Q16" s="109"/>
      <c r="R16" s="110"/>
    </row>
    <row r="17" spans="2:19" ht="3" customHeight="1">
      <c r="B17" s="11"/>
      <c r="R17" s="12"/>
    </row>
    <row r="18" spans="2:19" ht="15.75" customHeight="1">
      <c r="B18" s="11"/>
      <c r="C18" s="109" t="s">
        <v>9</v>
      </c>
      <c r="D18" s="109"/>
      <c r="E18" s="109"/>
      <c r="F18" s="109"/>
      <c r="G18" s="109"/>
      <c r="H18" s="109"/>
      <c r="R18" s="12"/>
    </row>
    <row r="19" spans="2:19">
      <c r="B19" s="11"/>
      <c r="R19" s="12"/>
    </row>
    <row r="20" spans="2:19" ht="30" customHeight="1">
      <c r="B20" s="116" t="s">
        <v>53</v>
      </c>
      <c r="C20" s="117"/>
      <c r="D20" s="117"/>
      <c r="E20" s="118"/>
      <c r="F20" s="20" t="s">
        <v>10</v>
      </c>
      <c r="G20" s="117" t="str">
        <f>IF(入力シート!L8=1,"",入力シート!D8)</f>
        <v/>
      </c>
      <c r="H20" s="117"/>
      <c r="I20" s="19" t="s">
        <v>11</v>
      </c>
      <c r="J20" s="113" t="s">
        <v>12</v>
      </c>
      <c r="K20" s="117"/>
      <c r="L20" s="118"/>
      <c r="M20" s="21" t="str">
        <f>IF(入力シート!L9=1,"",TEXT(入力シート!D9,"ggg")&amp;"　"&amp;TEXT(入力シート!D9,"e"))</f>
        <v/>
      </c>
      <c r="N20" s="22" t="s">
        <v>2</v>
      </c>
      <c r="O20" s="22" t="str">
        <f>IF(入力シート!L9=1,"",MONTH(入力シート!D9))</f>
        <v/>
      </c>
      <c r="P20" s="22" t="s">
        <v>3</v>
      </c>
      <c r="Q20" s="22" t="str">
        <f>IF(入力シート!L9=1,"",DAY(入力シート!D9))</f>
        <v/>
      </c>
      <c r="R20" s="23" t="s">
        <v>4</v>
      </c>
    </row>
    <row r="21" spans="2:19" ht="30" customHeight="1">
      <c r="B21" s="113" t="s">
        <v>54</v>
      </c>
      <c r="C21" s="114"/>
      <c r="D21" s="114"/>
      <c r="E21" s="114"/>
      <c r="F21" s="115"/>
      <c r="G21" s="113" t="s">
        <v>55</v>
      </c>
      <c r="H21" s="114"/>
      <c r="I21" s="114"/>
      <c r="J21" s="115"/>
      <c r="K21" s="113" t="s">
        <v>56</v>
      </c>
      <c r="L21" s="114"/>
      <c r="M21" s="114"/>
      <c r="N21" s="115"/>
      <c r="O21" s="113" t="s">
        <v>57</v>
      </c>
      <c r="P21" s="114"/>
      <c r="Q21" s="114"/>
      <c r="R21" s="115"/>
    </row>
    <row r="22" spans="2:19" ht="6" customHeight="1">
      <c r="B22" s="24"/>
      <c r="C22" s="25"/>
      <c r="D22" s="25"/>
      <c r="E22" s="25"/>
      <c r="F22" s="26"/>
      <c r="G22" s="24"/>
      <c r="H22" s="25"/>
      <c r="I22" s="25"/>
      <c r="J22" s="26"/>
      <c r="K22" s="24"/>
      <c r="L22" s="25"/>
      <c r="M22" s="25"/>
      <c r="N22" s="26"/>
      <c r="O22" s="24"/>
      <c r="P22" s="25"/>
      <c r="Q22" s="25"/>
      <c r="R22" s="26"/>
    </row>
    <row r="23" spans="2:19" ht="62" customHeight="1">
      <c r="B23" s="136" t="str">
        <f>IFERROR(INDEX(入力シート!$B$14:$B$19,MATCH(S23,入力シート!$K$14:$K$19,0)),"")</f>
        <v/>
      </c>
      <c r="C23" s="137"/>
      <c r="D23" s="137"/>
      <c r="E23" s="137"/>
      <c r="F23" s="138"/>
      <c r="G23" s="139" t="str">
        <f>IFERROR(INDEX(入力シート!$E$14:$E$19,MATCH(S23,入力シート!$K$14:$K$19,0)),"")</f>
        <v/>
      </c>
      <c r="H23" s="140"/>
      <c r="I23" s="140"/>
      <c r="J23" s="141"/>
      <c r="K23" s="139" t="str">
        <f>IFERROR(INDEX(入力シート!$G$14:$G$19,MATCH(S23,入力シート!$K$14:$K$19,0)),"")</f>
        <v/>
      </c>
      <c r="L23" s="140"/>
      <c r="M23" s="140"/>
      <c r="N23" s="141"/>
      <c r="O23" s="133" t="str">
        <f>IFERROR(INDEX(入力シート!$H$14:$H$19,MATCH(S23,入力シート!$K$14:$K$19,0)),"")</f>
        <v/>
      </c>
      <c r="P23" s="134"/>
      <c r="Q23" s="134"/>
      <c r="R23" s="135"/>
      <c r="S23" s="6">
        <v>1</v>
      </c>
    </row>
    <row r="24" spans="2:19" ht="62" customHeight="1">
      <c r="B24" s="136" t="str">
        <f>IFERROR(INDEX(入力シート!$B$14:$B$19,MATCH(S24,入力シート!$K$14:$K$19,0)),"")</f>
        <v/>
      </c>
      <c r="C24" s="137"/>
      <c r="D24" s="137"/>
      <c r="E24" s="137"/>
      <c r="F24" s="138"/>
      <c r="G24" s="139" t="str">
        <f>IFERROR(INDEX(入力シート!$E$14:$E$19,MATCH(S24,入力シート!$K$14:$K$19,0)),"")</f>
        <v/>
      </c>
      <c r="H24" s="140"/>
      <c r="I24" s="140"/>
      <c r="J24" s="141"/>
      <c r="K24" s="139" t="str">
        <f>IFERROR(INDEX(入力シート!$G$14:$G$19,MATCH(S24,入力シート!$K$14:$K$19,0)),"")</f>
        <v/>
      </c>
      <c r="L24" s="140"/>
      <c r="M24" s="140"/>
      <c r="N24" s="141"/>
      <c r="O24" s="133" t="str">
        <f>IFERROR(INDEX(入力シート!$H$14:$H$19,MATCH(S24,入力シート!$K$14:$K$19,0)),"")</f>
        <v/>
      </c>
      <c r="P24" s="134"/>
      <c r="Q24" s="134"/>
      <c r="R24" s="135"/>
      <c r="S24" s="6">
        <v>2</v>
      </c>
    </row>
    <row r="25" spans="2:19" ht="62" customHeight="1">
      <c r="B25" s="136" t="str">
        <f>IFERROR(INDEX(入力シート!$B$14:$B$19,MATCH(S25,入力シート!$K$14:$K$19,0)),"")</f>
        <v/>
      </c>
      <c r="C25" s="137"/>
      <c r="D25" s="137"/>
      <c r="E25" s="137"/>
      <c r="F25" s="138"/>
      <c r="G25" s="139" t="str">
        <f>IFERROR(INDEX(入力シート!$E$14:$E$19,MATCH(S25,入力シート!$K$14:$K$19,0)),"")</f>
        <v/>
      </c>
      <c r="H25" s="140"/>
      <c r="I25" s="140"/>
      <c r="J25" s="141"/>
      <c r="K25" s="139" t="str">
        <f>IFERROR(INDEX(入力シート!$G$14:$G$19,MATCH(S25,入力シート!$K$14:$K$19,0)),"")</f>
        <v/>
      </c>
      <c r="L25" s="140"/>
      <c r="M25" s="140"/>
      <c r="N25" s="141"/>
      <c r="O25" s="133" t="str">
        <f>IFERROR(INDEX(入力シート!$H$14:$H$19,MATCH(S25,入力シート!$K$14:$K$19,0)),"")</f>
        <v/>
      </c>
      <c r="P25" s="134"/>
      <c r="Q25" s="134"/>
      <c r="R25" s="135"/>
      <c r="S25" s="6">
        <v>3</v>
      </c>
    </row>
    <row r="26" spans="2:19" ht="62" customHeight="1">
      <c r="B26" s="136" t="str">
        <f>IFERROR(INDEX(入力シート!$B$14:$B$19,MATCH(S26,入力シート!$K$14:$K$19,0)),"")</f>
        <v/>
      </c>
      <c r="C26" s="137"/>
      <c r="D26" s="137"/>
      <c r="E26" s="137"/>
      <c r="F26" s="138"/>
      <c r="G26" s="139" t="str">
        <f>IFERROR(INDEX(入力シート!$E$14:$E$19,MATCH(S26,入力シート!$K$14:$K$19,0)),"")</f>
        <v/>
      </c>
      <c r="H26" s="140"/>
      <c r="I26" s="140"/>
      <c r="J26" s="141"/>
      <c r="K26" s="139" t="str">
        <f>IFERROR(INDEX(入力シート!$G$14:$G$19,MATCH(S26,入力シート!$K$14:$K$19,0)),"")</f>
        <v/>
      </c>
      <c r="L26" s="140"/>
      <c r="M26" s="140"/>
      <c r="N26" s="141"/>
      <c r="O26" s="133" t="str">
        <f>IFERROR(INDEX(入力シート!$H$14:$H$19,MATCH(S26,入力シート!$K$14:$K$19,0)),"")</f>
        <v/>
      </c>
      <c r="P26" s="134"/>
      <c r="Q26" s="134"/>
      <c r="R26" s="135"/>
      <c r="S26" s="6">
        <v>4</v>
      </c>
    </row>
    <row r="27" spans="2:19" ht="62" customHeight="1">
      <c r="B27" s="136" t="str">
        <f>IFERROR(INDEX(入力シート!$B$14:$B$19,MATCH(S27,入力シート!$K$14:$K$19,0)),"")</f>
        <v/>
      </c>
      <c r="C27" s="137"/>
      <c r="D27" s="137"/>
      <c r="E27" s="137"/>
      <c r="F27" s="138"/>
      <c r="G27" s="139" t="str">
        <f>IFERROR(INDEX(入力シート!$E$14:$E$19,MATCH(S27,入力シート!$K$14:$K$19,0)),"")</f>
        <v/>
      </c>
      <c r="H27" s="140"/>
      <c r="I27" s="140"/>
      <c r="J27" s="141"/>
      <c r="K27" s="139" t="str">
        <f>IFERROR(INDEX(入力シート!$G$14:$G$19,MATCH(S27,入力シート!$K$14:$K$19,0)),"")</f>
        <v/>
      </c>
      <c r="L27" s="140"/>
      <c r="M27" s="140"/>
      <c r="N27" s="141"/>
      <c r="O27" s="133" t="str">
        <f>IFERROR(INDEX(入力シート!$H$14:$H$19,MATCH(S27,入力シート!$K$14:$K$19,0)),"")</f>
        <v/>
      </c>
      <c r="P27" s="134"/>
      <c r="Q27" s="134"/>
      <c r="R27" s="135"/>
      <c r="S27" s="6">
        <v>5</v>
      </c>
    </row>
    <row r="28" spans="2:19" ht="62" customHeight="1">
      <c r="B28" s="136" t="str">
        <f>IFERROR(INDEX(入力シート!$B$14:$B$19,MATCH(S28,入力シート!$K$14:$K$19,0)),"")</f>
        <v/>
      </c>
      <c r="C28" s="137"/>
      <c r="D28" s="137"/>
      <c r="E28" s="137"/>
      <c r="F28" s="138"/>
      <c r="G28" s="139" t="str">
        <f>IFERROR(INDEX(入力シート!$E$14:$E$19,MATCH(S28,入力シート!$K$14:$K$19,0)),"")</f>
        <v/>
      </c>
      <c r="H28" s="140"/>
      <c r="I28" s="140"/>
      <c r="J28" s="141"/>
      <c r="K28" s="139" t="str">
        <f>IFERROR(INDEX(入力シート!$G$14:$G$19,MATCH(S28,入力シート!$K$14:$K$19,0)),"")</f>
        <v/>
      </c>
      <c r="L28" s="140"/>
      <c r="M28" s="140"/>
      <c r="N28" s="141"/>
      <c r="O28" s="133" t="str">
        <f>IFERROR(INDEX(入力シート!$H$14:$H$19,MATCH(S28,入力シート!$K$14:$K$19,0)),"")</f>
        <v/>
      </c>
      <c r="P28" s="134"/>
      <c r="Q28" s="134"/>
      <c r="R28" s="135"/>
      <c r="S28" s="6">
        <v>6</v>
      </c>
    </row>
    <row r="29" spans="2:19" ht="17.350000000000001" customHeight="1">
      <c r="B29" s="142"/>
      <c r="C29" s="143"/>
      <c r="D29" s="143"/>
      <c r="E29" s="143"/>
      <c r="F29" s="144"/>
      <c r="G29" s="145"/>
      <c r="H29" s="146"/>
      <c r="I29" s="146"/>
      <c r="J29" s="147"/>
      <c r="K29" s="145"/>
      <c r="L29" s="146"/>
      <c r="M29" s="146"/>
      <c r="N29" s="147"/>
      <c r="O29" s="148"/>
      <c r="P29" s="149"/>
      <c r="Q29" s="149"/>
      <c r="R29" s="150"/>
    </row>
    <row r="30" spans="2:19">
      <c r="G30" s="27"/>
      <c r="H30" s="27"/>
      <c r="I30" s="27"/>
      <c r="J30" s="27"/>
      <c r="K30" s="27"/>
      <c r="L30" s="27"/>
      <c r="M30" s="27"/>
      <c r="N30" s="27"/>
    </row>
  </sheetData>
  <sheetProtection algorithmName="SHA-512" hashValue="FQXfKdSMQtOdG8PXaGiR6lr5n7U9/9ZLXdypk9xVEP835iocGVXC+quKZlRlxB3ty0svva27JNk66zJBJBBIzw==" saltValue="z7Nsoehaz4cMz9ZYlEMtRA==" spinCount="100000" sheet="1" objects="1" scenarios="1" selectLockedCells="1"/>
  <mergeCells count="47">
    <mergeCell ref="O29:R29"/>
    <mergeCell ref="G26:J26"/>
    <mergeCell ref="G27:J27"/>
    <mergeCell ref="O26:R26"/>
    <mergeCell ref="O27:R27"/>
    <mergeCell ref="O28:R28"/>
    <mergeCell ref="G28:J28"/>
    <mergeCell ref="K28:N28"/>
    <mergeCell ref="K26:N26"/>
    <mergeCell ref="K27:N27"/>
    <mergeCell ref="B29:F29"/>
    <mergeCell ref="G29:J29"/>
    <mergeCell ref="K29:N29"/>
    <mergeCell ref="B26:F26"/>
    <mergeCell ref="B27:F27"/>
    <mergeCell ref="B28:F28"/>
    <mergeCell ref="O23:R23"/>
    <mergeCell ref="B23:F23"/>
    <mergeCell ref="B24:F24"/>
    <mergeCell ref="B25:F25"/>
    <mergeCell ref="G24:J24"/>
    <mergeCell ref="G25:J25"/>
    <mergeCell ref="O24:R24"/>
    <mergeCell ref="O25:R25"/>
    <mergeCell ref="G23:J23"/>
    <mergeCell ref="K24:N24"/>
    <mergeCell ref="K25:N25"/>
    <mergeCell ref="K23:N23"/>
    <mergeCell ref="B1:H1"/>
    <mergeCell ref="N3:Q5"/>
    <mergeCell ref="C7:Q7"/>
    <mergeCell ref="Q1:R1"/>
    <mergeCell ref="K13:R13"/>
    <mergeCell ref="J11:K11"/>
    <mergeCell ref="C3:F3"/>
    <mergeCell ref="G3:J3"/>
    <mergeCell ref="K15:R15"/>
    <mergeCell ref="K16:R16"/>
    <mergeCell ref="L12:R12"/>
    <mergeCell ref="O21:R21"/>
    <mergeCell ref="B20:E20"/>
    <mergeCell ref="B21:F21"/>
    <mergeCell ref="J20:L20"/>
    <mergeCell ref="G21:J21"/>
    <mergeCell ref="K21:N21"/>
    <mergeCell ref="G20:H20"/>
    <mergeCell ref="C18:H18"/>
  </mergeCells>
  <phoneticPr fontId="5"/>
  <conditionalFormatting sqref="O23:R29">
    <cfRule type="cellIs" dxfId="0" priority="1" operator="equal">
      <formula>0</formula>
    </cfRule>
  </conditionalFormatting>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案内情報（変更）</vt:lpstr>
      <vt:lpstr>入力シート</vt:lpstr>
      <vt:lpstr>変更登録申請書</vt:lpstr>
      <vt:lpstr>'案内情報（変更）'!Print_Area</vt:lpstr>
      <vt:lpstr>入力シート!Print_Area</vt:lpstr>
      <vt:lpstr>変更登録申請書!Print_Area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2025-01-16T04:42:00Z</dcterms:modified>
</cp:coreProperties>
</file>